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activeTab="1"/>
  </bookViews>
  <sheets>
    <sheet name="Sayfa1" sheetId="1" r:id="rId1"/>
    <sheet name="Genel Sonuçlar" sheetId="2" r:id="rId2"/>
    <sheet name="8. Sınıf Sonuçlar" sheetId="3" r:id="rId3"/>
    <sheet name="7. Sınıf Sonuçlar" sheetId="4" r:id="rId4"/>
  </sheets>
  <definedNames>
    <definedName name="_xlnm.Print_Area" localSheetId="1">'Genel Sonuçlar'!$A$1:$BA$38</definedName>
  </definedNames>
  <calcPr calcId="125725"/>
</workbook>
</file>

<file path=xl/calcChain.xml><?xml version="1.0" encoding="utf-8"?>
<calcChain xmlns="http://schemas.openxmlformats.org/spreadsheetml/2006/main">
  <c r="AX6" i="4"/>
  <c r="AR6"/>
  <c r="AN6"/>
  <c r="AC6"/>
  <c r="R6"/>
  <c r="I6"/>
  <c r="AX24"/>
  <c r="AR24"/>
  <c r="AN24"/>
  <c r="AC24"/>
  <c r="R24"/>
  <c r="I24"/>
  <c r="AX25"/>
  <c r="AR25"/>
  <c r="AN25"/>
  <c r="AC25"/>
  <c r="R25"/>
  <c r="I25"/>
  <c r="AX14"/>
  <c r="AR14"/>
  <c r="AN14"/>
  <c r="AC14"/>
  <c r="R14"/>
  <c r="I14"/>
  <c r="AX16"/>
  <c r="AR16"/>
  <c r="AN16"/>
  <c r="AC16"/>
  <c r="R16"/>
  <c r="I16"/>
  <c r="AX4"/>
  <c r="AR4"/>
  <c r="AN4"/>
  <c r="AC4"/>
  <c r="R4"/>
  <c r="I4"/>
  <c r="AX5"/>
  <c r="AR5"/>
  <c r="AN5"/>
  <c r="AC5"/>
  <c r="R5"/>
  <c r="I5"/>
  <c r="AX12"/>
  <c r="AR12"/>
  <c r="AN12"/>
  <c r="AC12"/>
  <c r="R12"/>
  <c r="I12"/>
  <c r="AX18"/>
  <c r="AR18"/>
  <c r="AN18"/>
  <c r="AC18"/>
  <c r="R18"/>
  <c r="I18"/>
  <c r="AX9"/>
  <c r="AR9"/>
  <c r="AN9"/>
  <c r="AC9"/>
  <c r="R9"/>
  <c r="I9"/>
  <c r="AX13"/>
  <c r="AR13"/>
  <c r="AN13"/>
  <c r="AC13"/>
  <c r="R13"/>
  <c r="I13"/>
  <c r="AX10"/>
  <c r="AR10"/>
  <c r="AN10"/>
  <c r="AC10"/>
  <c r="R10"/>
  <c r="I10"/>
  <c r="AX21"/>
  <c r="AR21"/>
  <c r="AN21"/>
  <c r="AC21"/>
  <c r="R21"/>
  <c r="I21"/>
  <c r="AX22"/>
  <c r="AR22"/>
  <c r="AN22"/>
  <c r="AC22"/>
  <c r="R22"/>
  <c r="I22"/>
  <c r="AX8"/>
  <c r="AR8"/>
  <c r="AN8"/>
  <c r="AC8"/>
  <c r="R8"/>
  <c r="I8"/>
  <c r="AX7"/>
  <c r="AR7"/>
  <c r="AN7"/>
  <c r="AC7"/>
  <c r="R7"/>
  <c r="I7"/>
  <c r="AX11"/>
  <c r="AR11"/>
  <c r="AN11"/>
  <c r="AC11"/>
  <c r="R11"/>
  <c r="I11"/>
  <c r="AX20"/>
  <c r="AR20"/>
  <c r="AN20"/>
  <c r="AC20"/>
  <c r="R20"/>
  <c r="I20"/>
  <c r="AX17"/>
  <c r="AR17"/>
  <c r="AN17"/>
  <c r="AC17"/>
  <c r="R17"/>
  <c r="I17"/>
  <c r="AX19"/>
  <c r="AR19"/>
  <c r="AN19"/>
  <c r="AC19"/>
  <c r="R19"/>
  <c r="I19"/>
  <c r="AX23"/>
  <c r="AR23"/>
  <c r="AS23" s="1"/>
  <c r="AN23"/>
  <c r="AC23"/>
  <c r="R23"/>
  <c r="I23"/>
  <c r="J23" s="1"/>
  <c r="AX15"/>
  <c r="AY15" s="1"/>
  <c r="AR15"/>
  <c r="AN15"/>
  <c r="AC15"/>
  <c r="R15"/>
  <c r="S15" s="1"/>
  <c r="I15"/>
  <c r="BA5" i="3"/>
  <c r="BA6"/>
  <c r="BA7"/>
  <c r="BA8"/>
  <c r="BA9"/>
  <c r="BA10"/>
  <c r="BA11"/>
  <c r="BA12"/>
  <c r="BA13"/>
  <c r="BA14"/>
  <c r="BA15"/>
  <c r="BA16"/>
  <c r="BA4"/>
  <c r="AX5" i="1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"/>
  <c r="J17" i="4" l="1"/>
  <c r="AS11"/>
  <c r="J8"/>
  <c r="AS21"/>
  <c r="AS13"/>
  <c r="J18"/>
  <c r="J5"/>
  <c r="AS16"/>
  <c r="J25"/>
  <c r="AS6"/>
  <c r="AY19"/>
  <c r="S20"/>
  <c r="S7"/>
  <c r="AY22"/>
  <c r="S10"/>
  <c r="AY9"/>
  <c r="S12"/>
  <c r="AY4"/>
  <c r="S14"/>
  <c r="AY14"/>
  <c r="S24"/>
  <c r="AD23"/>
  <c r="AZ19"/>
  <c r="AZ20"/>
  <c r="AZ7"/>
  <c r="AO15"/>
  <c r="AO19"/>
  <c r="AO20"/>
  <c r="AO7"/>
  <c r="AO22"/>
  <c r="AO10"/>
  <c r="AO9"/>
  <c r="AO12"/>
  <c r="AO4"/>
  <c r="AO14"/>
  <c r="AO24"/>
  <c r="AS17"/>
  <c r="J11"/>
  <c r="AS8"/>
  <c r="J21"/>
  <c r="J13"/>
  <c r="AS18"/>
  <c r="AS5"/>
  <c r="J16"/>
  <c r="AS25"/>
  <c r="J6"/>
  <c r="S19"/>
  <c r="AY20"/>
  <c r="AY7"/>
  <c r="S22"/>
  <c r="AY10"/>
  <c r="S9"/>
  <c r="AY12"/>
  <c r="S4"/>
  <c r="AY24"/>
  <c r="AZ15"/>
  <c r="AD17"/>
  <c r="AD11"/>
  <c r="AD8"/>
  <c r="AZ22"/>
  <c r="AD21"/>
  <c r="AZ10"/>
  <c r="AD13"/>
  <c r="AZ9"/>
  <c r="AD18"/>
  <c r="AZ12"/>
  <c r="AD5"/>
  <c r="AZ4"/>
  <c r="AD16"/>
  <c r="AZ14"/>
  <c r="AD25"/>
  <c r="AZ24"/>
  <c r="AD6"/>
  <c r="AZ23"/>
  <c r="AZ17"/>
  <c r="AZ11"/>
  <c r="AZ8"/>
  <c r="AZ21"/>
  <c r="AZ13"/>
  <c r="AZ18"/>
  <c r="AZ5"/>
  <c r="AZ16"/>
  <c r="AZ25"/>
  <c r="AZ6"/>
  <c r="J15"/>
  <c r="AD15"/>
  <c r="AS15"/>
  <c r="S23"/>
  <c r="AO23"/>
  <c r="AY23"/>
  <c r="J19"/>
  <c r="AD19"/>
  <c r="AS19"/>
  <c r="S17"/>
  <c r="AO17"/>
  <c r="AY17"/>
  <c r="J20"/>
  <c r="AD20"/>
  <c r="AS20"/>
  <c r="S11"/>
  <c r="AO11"/>
  <c r="AY11"/>
  <c r="J7"/>
  <c r="AD7"/>
  <c r="AS7"/>
  <c r="S8"/>
  <c r="AO8"/>
  <c r="AY8"/>
  <c r="J22"/>
  <c r="AD22"/>
  <c r="AS22"/>
  <c r="S21"/>
  <c r="AO21"/>
  <c r="AY21"/>
  <c r="J10"/>
  <c r="AD10"/>
  <c r="AS10"/>
  <c r="S13"/>
  <c r="AO13"/>
  <c r="AY13"/>
  <c r="J9"/>
  <c r="AD9"/>
  <c r="AS9"/>
  <c r="S18"/>
  <c r="AO18"/>
  <c r="AY18"/>
  <c r="J12"/>
  <c r="AD12"/>
  <c r="AS12"/>
  <c r="S5"/>
  <c r="AO5"/>
  <c r="AY5"/>
  <c r="J4"/>
  <c r="AD4"/>
  <c r="AS4"/>
  <c r="S16"/>
  <c r="AO16"/>
  <c r="AY16"/>
  <c r="J14"/>
  <c r="AD14"/>
  <c r="AS14"/>
  <c r="S25"/>
  <c r="AO25"/>
  <c r="AY25"/>
  <c r="J24"/>
  <c r="AD24"/>
  <c r="AS24"/>
  <c r="S6"/>
  <c r="AO6"/>
  <c r="AY6"/>
  <c r="AY23" i="1"/>
  <c r="AY6"/>
  <c r="AS8"/>
  <c r="AS33"/>
  <c r="AS25"/>
  <c r="AS17"/>
  <c r="AS9"/>
  <c r="AS38"/>
  <c r="AS30"/>
  <c r="AS22"/>
  <c r="AS14"/>
  <c r="AS6"/>
  <c r="AS4"/>
  <c r="AS35"/>
  <c r="AS31"/>
  <c r="AS27"/>
  <c r="AS23"/>
  <c r="AS19"/>
  <c r="AS15"/>
  <c r="AS11"/>
  <c r="AS7"/>
  <c r="AS37"/>
  <c r="AS29"/>
  <c r="AS21"/>
  <c r="AS13"/>
  <c r="AS5"/>
  <c r="AS34"/>
  <c r="AS26"/>
  <c r="AS18"/>
  <c r="AS10"/>
  <c r="AS36"/>
  <c r="AS32"/>
  <c r="AS28"/>
  <c r="AS24"/>
  <c r="AS20"/>
  <c r="AS16"/>
  <c r="AS12"/>
  <c r="AZ10"/>
  <c r="AO11"/>
  <c r="AO33"/>
  <c r="AO17"/>
  <c r="AO37"/>
  <c r="AO21"/>
  <c r="AO5"/>
  <c r="AO25"/>
  <c r="AO9"/>
  <c r="AO29"/>
  <c r="AO13"/>
  <c r="AO38"/>
  <c r="AO34"/>
  <c r="AO30"/>
  <c r="AO22"/>
  <c r="AO18"/>
  <c r="AO14"/>
  <c r="AO10"/>
  <c r="AO6"/>
  <c r="AO4"/>
  <c r="AO35"/>
  <c r="AO31"/>
  <c r="AO27"/>
  <c r="AO23"/>
  <c r="AO19"/>
  <c r="AO15"/>
  <c r="AO7"/>
  <c r="AO36"/>
  <c r="AO32"/>
  <c r="AO28"/>
  <c r="AO24"/>
  <c r="AO20"/>
  <c r="AO16"/>
  <c r="AO12"/>
  <c r="AO8"/>
  <c r="AO26"/>
  <c r="AZ5"/>
  <c r="AZ32"/>
  <c r="AZ14"/>
  <c r="AZ7"/>
  <c r="AZ4"/>
  <c r="AZ29"/>
  <c r="AZ6"/>
  <c r="AZ31"/>
  <c r="AZ28"/>
  <c r="AZ17"/>
  <c r="AZ16"/>
  <c r="AZ22"/>
  <c r="AZ19"/>
  <c r="AZ13"/>
  <c r="AZ9"/>
  <c r="AZ20"/>
  <c r="AZ18"/>
  <c r="AZ35"/>
  <c r="AZ24"/>
  <c r="AZ37"/>
  <c r="AZ38"/>
  <c r="AZ36"/>
  <c r="AD8"/>
  <c r="AZ8"/>
  <c r="AZ12"/>
  <c r="AZ11"/>
  <c r="AZ33"/>
  <c r="AZ34"/>
  <c r="AZ23"/>
  <c r="AZ21"/>
  <c r="AZ25"/>
  <c r="AZ30"/>
  <c r="S8"/>
  <c r="AZ26"/>
  <c r="J6"/>
  <c r="J19"/>
  <c r="J23"/>
  <c r="J29"/>
  <c r="J8"/>
  <c r="J33"/>
  <c r="J12"/>
  <c r="J35"/>
  <c r="J24"/>
  <c r="J13"/>
  <c r="J4"/>
  <c r="J28"/>
  <c r="J17"/>
  <c r="J7"/>
  <c r="J36"/>
  <c r="J31"/>
  <c r="J25"/>
  <c r="J20"/>
  <c r="J15"/>
  <c r="J9"/>
  <c r="AZ15"/>
  <c r="J37"/>
  <c r="J32"/>
  <c r="J27"/>
  <c r="J21"/>
  <c r="J16"/>
  <c r="J11"/>
  <c r="J5"/>
  <c r="J38"/>
  <c r="J34"/>
  <c r="J30"/>
  <c r="J26"/>
  <c r="J22"/>
  <c r="J18"/>
  <c r="J14"/>
  <c r="J10"/>
  <c r="AY15"/>
  <c r="AY31"/>
  <c r="AY4"/>
  <c r="AY7"/>
  <c r="AY32"/>
  <c r="AY24"/>
  <c r="AY16"/>
  <c r="AY8"/>
  <c r="AY35"/>
  <c r="AY27"/>
  <c r="AY19"/>
  <c r="AY11"/>
  <c r="AY36"/>
  <c r="AY28"/>
  <c r="AY20"/>
  <c r="AY12"/>
  <c r="AZ27"/>
  <c r="AY37"/>
  <c r="AY33"/>
  <c r="AY29"/>
  <c r="AY25"/>
  <c r="AY21"/>
  <c r="AY17"/>
  <c r="AY13"/>
  <c r="AY9"/>
  <c r="AY5"/>
  <c r="AY38"/>
  <c r="AY34"/>
  <c r="AY30"/>
  <c r="AY26"/>
  <c r="AY22"/>
  <c r="AY18"/>
  <c r="AY14"/>
  <c r="AY10"/>
  <c r="AD37"/>
  <c r="AD33"/>
  <c r="AD29"/>
  <c r="AD25"/>
  <c r="AD21"/>
  <c r="AD17"/>
  <c r="AD13"/>
  <c r="AD9"/>
  <c r="AD5"/>
  <c r="AD38"/>
  <c r="AD34"/>
  <c r="AD30"/>
  <c r="AD26"/>
  <c r="AD22"/>
  <c r="AD18"/>
  <c r="AD14"/>
  <c r="AD10"/>
  <c r="AD6"/>
  <c r="AD4"/>
  <c r="AD35"/>
  <c r="AD31"/>
  <c r="AD27"/>
  <c r="AD23"/>
  <c r="AD19"/>
  <c r="AD15"/>
  <c r="AD11"/>
  <c r="AD7"/>
  <c r="AD36"/>
  <c r="AD32"/>
  <c r="AD28"/>
  <c r="AD24"/>
  <c r="AD20"/>
  <c r="AD16"/>
  <c r="AD12"/>
  <c r="S32"/>
  <c r="S33"/>
  <c r="S9"/>
  <c r="S16"/>
  <c r="S25"/>
  <c r="S17"/>
  <c r="S37"/>
  <c r="S24"/>
  <c r="S5"/>
  <c r="S36"/>
  <c r="S28"/>
  <c r="S20"/>
  <c r="S12"/>
  <c r="S29"/>
  <c r="S21"/>
  <c r="S13"/>
  <c r="S38"/>
  <c r="S34"/>
  <c r="S30"/>
  <c r="S26"/>
  <c r="S22"/>
  <c r="S18"/>
  <c r="S14"/>
  <c r="S10"/>
  <c r="S6"/>
  <c r="S4"/>
  <c r="S35"/>
  <c r="S31"/>
  <c r="S27"/>
  <c r="S23"/>
  <c r="S19"/>
  <c r="S15"/>
  <c r="S11"/>
  <c r="S7"/>
  <c r="BA6" i="4" l="1"/>
  <c r="BA18"/>
  <c r="BA11"/>
  <c r="BA24"/>
  <c r="BA20"/>
  <c r="BA5"/>
  <c r="BA8"/>
  <c r="BA15"/>
  <c r="BA12"/>
  <c r="BA7"/>
  <c r="BA16"/>
  <c r="BA21"/>
  <c r="BA23"/>
  <c r="BA4"/>
  <c r="BA22"/>
  <c r="BA25"/>
  <c r="BA13"/>
  <c r="BA17"/>
  <c r="BA14"/>
  <c r="BA10"/>
  <c r="BA19"/>
  <c r="BA9"/>
  <c r="BA29" i="1"/>
  <c r="BA35"/>
  <c r="BA18"/>
  <c r="BA33"/>
  <c r="BA13"/>
  <c r="BA19"/>
  <c r="BA34"/>
  <c r="BA31"/>
  <c r="BA25"/>
  <c r="BA14"/>
  <c r="BA30"/>
  <c r="BA5"/>
  <c r="BA37"/>
  <c r="BA11"/>
  <c r="BA27"/>
  <c r="BA17"/>
  <c r="BA10"/>
  <c r="BA26"/>
  <c r="BA7"/>
  <c r="BA16"/>
  <c r="BA32"/>
  <c r="BA12"/>
  <c r="BA28"/>
  <c r="BA8"/>
  <c r="BA24"/>
  <c r="BA38"/>
  <c r="BA20"/>
  <c r="BA36"/>
  <c r="BA15"/>
  <c r="BA23"/>
  <c r="BA9"/>
  <c r="BA6"/>
  <c r="BA22"/>
  <c r="BA4"/>
  <c r="BA21"/>
</calcChain>
</file>

<file path=xl/sharedStrings.xml><?xml version="1.0" encoding="utf-8"?>
<sst xmlns="http://schemas.openxmlformats.org/spreadsheetml/2006/main" count="341" uniqueCount="65">
  <si>
    <t>7A-1</t>
  </si>
  <si>
    <t>7A-2</t>
  </si>
  <si>
    <t>7A-3</t>
  </si>
  <si>
    <t>7A-4</t>
  </si>
  <si>
    <t>7A-5</t>
  </si>
  <si>
    <t>7A-6</t>
  </si>
  <si>
    <t>7-B 1</t>
  </si>
  <si>
    <t>7-B 2</t>
  </si>
  <si>
    <t>7-B 3</t>
  </si>
  <si>
    <t>7-B 4</t>
  </si>
  <si>
    <t>7-B 6</t>
  </si>
  <si>
    <t>7-C 1</t>
  </si>
  <si>
    <t>7-C 2</t>
  </si>
  <si>
    <t>7-C 3</t>
  </si>
  <si>
    <t>7-C 4</t>
  </si>
  <si>
    <t>7-C 5</t>
  </si>
  <si>
    <t>7-D 1</t>
  </si>
  <si>
    <t>7-D 2</t>
  </si>
  <si>
    <t>7-D 3</t>
  </si>
  <si>
    <t>7-D 4</t>
  </si>
  <si>
    <t>7-D 5</t>
  </si>
  <si>
    <t>7-D 6</t>
  </si>
  <si>
    <t>8-A 1</t>
  </si>
  <si>
    <t>8-A 2</t>
  </si>
  <si>
    <t>8-A 3</t>
  </si>
  <si>
    <t>8-A 5</t>
  </si>
  <si>
    <t>8-B 1</t>
  </si>
  <si>
    <t>8-B 2</t>
  </si>
  <si>
    <t>8-B 4</t>
  </si>
  <si>
    <t>8-B 5</t>
  </si>
  <si>
    <t>8-C 1</t>
  </si>
  <si>
    <t>8-C 2</t>
  </si>
  <si>
    <t>8-C 3</t>
  </si>
  <si>
    <t>8-C 4</t>
  </si>
  <si>
    <t>8-C 5</t>
  </si>
  <si>
    <t>Klasik Sudoku</t>
  </si>
  <si>
    <t>Tek-Çift</t>
  </si>
  <si>
    <t>Köşegen</t>
  </si>
  <si>
    <t>Zaman Bonusu</t>
  </si>
  <si>
    <t>Puan</t>
  </si>
  <si>
    <t>1. Bölüm</t>
  </si>
  <si>
    <t>Sıra</t>
  </si>
  <si>
    <t>4 Harfli</t>
  </si>
  <si>
    <t>Kelime Yerleştirme</t>
  </si>
  <si>
    <t>Dairesel Kelimeler</t>
  </si>
  <si>
    <t>2. Bölüm</t>
  </si>
  <si>
    <t>Farklı Komşular</t>
  </si>
  <si>
    <t>Yıldız Savaşları</t>
  </si>
  <si>
    <t>Hazine Avı</t>
  </si>
  <si>
    <t>ABC Bağlamaca</t>
  </si>
  <si>
    <t>3. Bölüm</t>
  </si>
  <si>
    <t>3 Mart Azizoğlu Ortaokulu Akıl Oyunları Yarışması</t>
  </si>
  <si>
    <t>Yüz</t>
  </si>
  <si>
    <t>Kapsül</t>
  </si>
  <si>
    <t>İşlem Karesi</t>
  </si>
  <si>
    <t>Dart</t>
  </si>
  <si>
    <t>4. Bölüm</t>
  </si>
  <si>
    <t>Mesafeler</t>
  </si>
  <si>
    <t>5. Bölüm</t>
  </si>
  <si>
    <t>Renkli Kareler</t>
  </si>
  <si>
    <t>Pentomino Paketleme</t>
  </si>
  <si>
    <t>Dijital İşlemler</t>
  </si>
  <si>
    <t xml:space="preserve">Sıra </t>
  </si>
  <si>
    <t>Toplam Puan</t>
  </si>
  <si>
    <t>6. Bölüm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</si>
</sst>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0" fillId="0" borderId="0" xfId="0" applyFill="1" applyBorder="1" applyAlignment="1">
      <alignment horizontal="center" textRotation="90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textRotation="90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8"/>
  <sheetViews>
    <sheetView workbookViewId="0">
      <selection activeCell="V16" sqref="V16"/>
    </sheetView>
  </sheetViews>
  <sheetFormatPr defaultRowHeight="15"/>
  <cols>
    <col min="1" max="1" width="12" style="1" customWidth="1"/>
    <col min="2" max="8" width="3.7109375" style="1" customWidth="1"/>
    <col min="9" max="9" width="5.42578125" style="1" customWidth="1"/>
    <col min="10" max="10" width="4" style="1" customWidth="1"/>
    <col min="11" max="17" width="3.7109375" style="1" customWidth="1"/>
    <col min="18" max="18" width="5.42578125" style="1" customWidth="1"/>
    <col min="19" max="19" width="4.140625" style="1" customWidth="1"/>
    <col min="20" max="28" width="3.7109375" style="1" bestFit="1" customWidth="1"/>
    <col min="29" max="29" width="5.42578125" style="1" bestFit="1" customWidth="1"/>
    <col min="30" max="30" width="4.140625" style="1" bestFit="1" customWidth="1"/>
    <col min="31" max="39" width="3.7109375" style="1" bestFit="1" customWidth="1"/>
    <col min="40" max="40" width="5.42578125" style="1" bestFit="1" customWidth="1"/>
    <col min="41" max="41" width="4.140625" style="1" bestFit="1" customWidth="1"/>
    <col min="42" max="43" width="3.7109375" style="1" bestFit="1" customWidth="1"/>
    <col min="44" max="44" width="5.42578125" style="1" bestFit="1" customWidth="1"/>
    <col min="45" max="45" width="4.140625" style="1" bestFit="1" customWidth="1"/>
    <col min="46" max="46" width="4" style="1" bestFit="1" customWidth="1"/>
    <col min="47" max="47" width="3.7109375" style="1" bestFit="1" customWidth="1"/>
    <col min="48" max="48" width="4" style="1" bestFit="1" customWidth="1"/>
    <col min="49" max="49" width="3.7109375" style="1" bestFit="1" customWidth="1"/>
    <col min="50" max="50" width="5.42578125" style="1" bestFit="1" customWidth="1"/>
    <col min="51" max="51" width="4.5703125" style="1" bestFit="1" customWidth="1"/>
    <col min="52" max="52" width="7.5703125" style="1" bestFit="1" customWidth="1"/>
    <col min="53" max="53" width="4.140625" style="1" bestFit="1" customWidth="1"/>
    <col min="54" max="16384" width="9.140625" style="1"/>
  </cols>
  <sheetData>
    <row r="1" spans="1:53">
      <c r="A1" s="7" t="s">
        <v>51</v>
      </c>
      <c r="B1" s="2" t="s">
        <v>40</v>
      </c>
      <c r="C1" s="2"/>
      <c r="D1" s="2"/>
      <c r="E1" s="2"/>
      <c r="F1" s="2"/>
      <c r="G1" s="2"/>
      <c r="H1" s="2"/>
      <c r="I1" s="2"/>
      <c r="J1" s="2"/>
      <c r="K1" s="2" t="s">
        <v>45</v>
      </c>
      <c r="L1" s="2"/>
      <c r="M1" s="2"/>
      <c r="N1" s="2"/>
      <c r="O1" s="2"/>
      <c r="P1" s="2"/>
      <c r="Q1" s="2"/>
      <c r="R1" s="2"/>
      <c r="S1" s="2"/>
      <c r="T1" s="3" t="s">
        <v>50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2" t="s">
        <v>56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 t="s">
        <v>58</v>
      </c>
      <c r="AQ1" s="2"/>
      <c r="AR1" s="2"/>
      <c r="AS1" s="2"/>
      <c r="AT1" s="2" t="s">
        <v>64</v>
      </c>
      <c r="AU1" s="2"/>
      <c r="AV1" s="2"/>
      <c r="AW1" s="2"/>
      <c r="AX1" s="2"/>
      <c r="AY1" s="2"/>
      <c r="AZ1" s="7" t="s">
        <v>63</v>
      </c>
      <c r="BA1" s="3" t="s">
        <v>41</v>
      </c>
    </row>
    <row r="2" spans="1:53" ht="111">
      <c r="A2" s="7"/>
      <c r="B2" s="5" t="s">
        <v>35</v>
      </c>
      <c r="C2" s="5" t="s">
        <v>35</v>
      </c>
      <c r="D2" s="5" t="s">
        <v>36</v>
      </c>
      <c r="E2" s="5" t="s">
        <v>36</v>
      </c>
      <c r="F2" s="5" t="s">
        <v>37</v>
      </c>
      <c r="G2" s="5" t="s">
        <v>37</v>
      </c>
      <c r="H2" s="5" t="s">
        <v>38</v>
      </c>
      <c r="I2" s="3" t="s">
        <v>39</v>
      </c>
      <c r="J2" s="3" t="s">
        <v>41</v>
      </c>
      <c r="K2" s="5" t="s">
        <v>42</v>
      </c>
      <c r="L2" s="5" t="s">
        <v>43</v>
      </c>
      <c r="M2" s="5" t="s">
        <v>44</v>
      </c>
      <c r="N2" s="5" t="s">
        <v>44</v>
      </c>
      <c r="O2" s="5" t="s">
        <v>44</v>
      </c>
      <c r="P2" s="5" t="s">
        <v>44</v>
      </c>
      <c r="Q2" s="5" t="s">
        <v>38</v>
      </c>
      <c r="R2" s="3" t="s">
        <v>39</v>
      </c>
      <c r="S2" s="3" t="s">
        <v>41</v>
      </c>
      <c r="T2" s="6" t="s">
        <v>46</v>
      </c>
      <c r="U2" s="6" t="s">
        <v>46</v>
      </c>
      <c r="V2" s="6" t="s">
        <v>47</v>
      </c>
      <c r="W2" s="6" t="s">
        <v>47</v>
      </c>
      <c r="X2" s="6" t="s">
        <v>48</v>
      </c>
      <c r="Y2" s="6" t="s">
        <v>48</v>
      </c>
      <c r="Z2" s="6" t="s">
        <v>49</v>
      </c>
      <c r="AA2" s="6" t="s">
        <v>49</v>
      </c>
      <c r="AB2" s="6" t="s">
        <v>38</v>
      </c>
      <c r="AC2" s="4" t="s">
        <v>39</v>
      </c>
      <c r="AD2" s="4" t="s">
        <v>41</v>
      </c>
      <c r="AE2" s="5" t="s">
        <v>52</v>
      </c>
      <c r="AF2" s="5" t="s">
        <v>52</v>
      </c>
      <c r="AG2" s="5" t="s">
        <v>53</v>
      </c>
      <c r="AH2" s="5" t="s">
        <v>53</v>
      </c>
      <c r="AI2" s="5" t="s">
        <v>54</v>
      </c>
      <c r="AJ2" s="5" t="s">
        <v>54</v>
      </c>
      <c r="AK2" s="5" t="s">
        <v>55</v>
      </c>
      <c r="AL2" s="5" t="s">
        <v>55</v>
      </c>
      <c r="AM2" s="5" t="s">
        <v>38</v>
      </c>
      <c r="AN2" s="3" t="s">
        <v>39</v>
      </c>
      <c r="AO2" s="3" t="s">
        <v>41</v>
      </c>
      <c r="AP2" s="5" t="s">
        <v>57</v>
      </c>
      <c r="AQ2" s="5" t="s">
        <v>38</v>
      </c>
      <c r="AR2" s="3" t="s">
        <v>39</v>
      </c>
      <c r="AS2" s="3" t="s">
        <v>41</v>
      </c>
      <c r="AT2" s="5" t="s">
        <v>59</v>
      </c>
      <c r="AU2" s="5" t="s">
        <v>60</v>
      </c>
      <c r="AV2" s="5" t="s">
        <v>61</v>
      </c>
      <c r="AW2" s="5" t="s">
        <v>38</v>
      </c>
      <c r="AX2" s="3" t="s">
        <v>39</v>
      </c>
      <c r="AY2" s="3" t="s">
        <v>62</v>
      </c>
      <c r="AZ2" s="7"/>
      <c r="BA2" s="3"/>
    </row>
    <row r="3" spans="1:53">
      <c r="A3" s="7"/>
      <c r="B3" s="1">
        <v>35</v>
      </c>
      <c r="C3" s="1">
        <v>40</v>
      </c>
      <c r="D3" s="1">
        <v>30</v>
      </c>
      <c r="E3" s="1">
        <v>30</v>
      </c>
      <c r="F3" s="1">
        <v>85</v>
      </c>
      <c r="G3" s="1">
        <v>80</v>
      </c>
      <c r="H3" s="1">
        <v>6</v>
      </c>
      <c r="I3" s="3"/>
      <c r="J3" s="3"/>
      <c r="K3" s="1">
        <v>90</v>
      </c>
      <c r="L3" s="1">
        <v>60</v>
      </c>
      <c r="M3" s="1">
        <v>20</v>
      </c>
      <c r="N3" s="1">
        <v>20</v>
      </c>
      <c r="O3" s="1">
        <v>20</v>
      </c>
      <c r="P3" s="1">
        <v>20</v>
      </c>
      <c r="Q3" s="1">
        <v>6</v>
      </c>
      <c r="R3" s="3"/>
      <c r="S3" s="3"/>
      <c r="T3" s="1">
        <v>34</v>
      </c>
      <c r="U3" s="1">
        <v>36</v>
      </c>
      <c r="V3" s="1">
        <v>44</v>
      </c>
      <c r="W3" s="1">
        <v>48</v>
      </c>
      <c r="X3" s="1">
        <v>37</v>
      </c>
      <c r="Y3" s="1">
        <v>37</v>
      </c>
      <c r="Z3" s="1">
        <v>32</v>
      </c>
      <c r="AA3" s="1">
        <v>32</v>
      </c>
      <c r="AB3" s="1">
        <v>6</v>
      </c>
      <c r="AC3" s="4"/>
      <c r="AD3" s="4"/>
      <c r="AE3" s="1">
        <v>70</v>
      </c>
      <c r="AF3" s="1">
        <v>80</v>
      </c>
      <c r="AG3" s="1">
        <v>35</v>
      </c>
      <c r="AH3" s="1">
        <v>45</v>
      </c>
      <c r="AI3" s="1">
        <v>35</v>
      </c>
      <c r="AJ3" s="1">
        <v>40</v>
      </c>
      <c r="AK3" s="1">
        <v>20</v>
      </c>
      <c r="AL3" s="1">
        <v>25</v>
      </c>
      <c r="AM3" s="1">
        <v>6</v>
      </c>
      <c r="AN3" s="3"/>
      <c r="AO3" s="3"/>
      <c r="AP3" s="1">
        <v>20</v>
      </c>
      <c r="AQ3" s="1">
        <v>6</v>
      </c>
      <c r="AR3" s="3"/>
      <c r="AS3" s="3"/>
      <c r="AT3" s="1">
        <v>140</v>
      </c>
      <c r="AU3" s="1">
        <v>40</v>
      </c>
      <c r="AV3" s="1">
        <v>150</v>
      </c>
      <c r="AW3" s="1">
        <v>0</v>
      </c>
      <c r="AX3" s="3"/>
      <c r="AY3" s="3"/>
      <c r="AZ3" s="7"/>
      <c r="BA3" s="3"/>
    </row>
    <row r="4" spans="1:53">
      <c r="A4" s="1" t="s">
        <v>0</v>
      </c>
      <c r="B4" s="1">
        <v>1</v>
      </c>
      <c r="C4" s="1">
        <v>1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f>B$3*B4+C$3*C4+D$3*D4+E$3*E4+F$3*F4+G$3*G4+H$3*H4</f>
        <v>75</v>
      </c>
      <c r="J4" s="1">
        <f>RANK(I4,I$4:I$38)</f>
        <v>30</v>
      </c>
      <c r="K4" s="1">
        <v>0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0</v>
      </c>
      <c r="R4" s="1">
        <f>K$3*K4+L$3*L4+M$3*M4+N$3*N4+O$3*O4+P$3*P4+Q$3*Q4</f>
        <v>140</v>
      </c>
      <c r="S4" s="1">
        <f>RANK(R4,R$4:R$38)</f>
        <v>1</v>
      </c>
      <c r="T4" s="1">
        <v>1</v>
      </c>
      <c r="U4" s="1">
        <v>1</v>
      </c>
      <c r="V4" s="1">
        <v>0</v>
      </c>
      <c r="W4" s="1">
        <v>1</v>
      </c>
      <c r="X4" s="1">
        <v>0</v>
      </c>
      <c r="Y4" s="1">
        <v>0</v>
      </c>
      <c r="Z4" s="1">
        <v>1</v>
      </c>
      <c r="AA4" s="1">
        <v>1</v>
      </c>
      <c r="AB4" s="1">
        <v>0</v>
      </c>
      <c r="AC4" s="1">
        <f>T$3*T4+U$3*U4+V$3*V4+W$3*W4+X$3*X4+Y$3*Y4+Z$3*Z4+AA$3*AA4+AB$3*AB4</f>
        <v>182</v>
      </c>
      <c r="AD4" s="1">
        <f>RANK(AC4,AC$4:AC$38)</f>
        <v>24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1</v>
      </c>
      <c r="AL4" s="1">
        <v>1</v>
      </c>
      <c r="AM4" s="1">
        <v>0</v>
      </c>
      <c r="AN4" s="1">
        <f>AE$3*AE4+AF$3*AF4+AG$3*AG4+AH$3*AH4+AI$3*AI4+AJ$3*AJ4+AK$3*AK4+AL$3*AL4+AM$3*AM4</f>
        <v>45</v>
      </c>
      <c r="AO4" s="1">
        <f>RANK(AN4,AN$4:AN$38)</f>
        <v>15</v>
      </c>
      <c r="AP4" s="1">
        <v>15</v>
      </c>
      <c r="AQ4" s="1">
        <v>10</v>
      </c>
      <c r="AR4" s="1">
        <f>AP$3*AP4+AQ$3*AQ4</f>
        <v>360</v>
      </c>
      <c r="AS4" s="1">
        <f>RANK(AR4,AR$4:AR$38)</f>
        <v>4</v>
      </c>
      <c r="AT4" s="1">
        <v>1</v>
      </c>
      <c r="AU4" s="1">
        <v>3</v>
      </c>
      <c r="AV4" s="1">
        <v>0</v>
      </c>
      <c r="AW4" s="1">
        <v>0</v>
      </c>
      <c r="AX4" s="1">
        <f>AT$3*AT4+AU$3*AU4+AV$3*AV4+AW$3*AW4</f>
        <v>260</v>
      </c>
      <c r="AY4" s="1">
        <f>RANK(AX4,AX$4:AX$38)</f>
        <v>15</v>
      </c>
      <c r="AZ4" s="1">
        <f>I4+R4+AC4+AN4+AR4+AX4</f>
        <v>1062</v>
      </c>
      <c r="BA4" s="1">
        <f>RANK(AZ4,AZ$4:AZ$38)</f>
        <v>21</v>
      </c>
    </row>
    <row r="5" spans="1:53">
      <c r="A5" s="1" t="s">
        <v>1</v>
      </c>
      <c r="B5" s="1">
        <v>1</v>
      </c>
      <c r="C5" s="1">
        <v>0</v>
      </c>
      <c r="D5" s="1">
        <v>1</v>
      </c>
      <c r="E5" s="1">
        <v>1</v>
      </c>
      <c r="F5" s="1">
        <v>0</v>
      </c>
      <c r="G5" s="1">
        <v>0</v>
      </c>
      <c r="H5" s="1">
        <v>0</v>
      </c>
      <c r="I5" s="1">
        <f t="shared" ref="I5:I38" si="0">B$3*B5+C$3*C5+D$3*D5+E$3*E5+F$3*F5+G$3*G5+H$3*H5</f>
        <v>95</v>
      </c>
      <c r="J5" s="1">
        <f t="shared" ref="J5:J38" si="1">RANK(I5,I$4:I$38)</f>
        <v>27</v>
      </c>
      <c r="K5" s="1">
        <v>0</v>
      </c>
      <c r="L5" s="1">
        <v>1</v>
      </c>
      <c r="M5" s="1">
        <v>1</v>
      </c>
      <c r="N5" s="1">
        <v>0</v>
      </c>
      <c r="O5" s="1">
        <v>0</v>
      </c>
      <c r="P5" s="1">
        <v>1</v>
      </c>
      <c r="Q5" s="1">
        <v>0</v>
      </c>
      <c r="R5" s="1">
        <f t="shared" ref="R5:R38" si="2">K$3*K5+L$3*L5+M$3*M5+N$3*N5+O$3*O5+P$3*P5+Q$3*Q5</f>
        <v>100</v>
      </c>
      <c r="S5" s="1">
        <f t="shared" ref="S5:S38" si="3">RANK(R5,R$4:R$38)</f>
        <v>33</v>
      </c>
      <c r="T5" s="1">
        <v>0</v>
      </c>
      <c r="U5" s="1">
        <v>0</v>
      </c>
      <c r="V5" s="1">
        <v>0</v>
      </c>
      <c r="W5" s="1">
        <v>1</v>
      </c>
      <c r="X5" s="1">
        <v>0</v>
      </c>
      <c r="Y5" s="1">
        <v>0</v>
      </c>
      <c r="Z5" s="1">
        <v>0</v>
      </c>
      <c r="AA5" s="1">
        <v>1</v>
      </c>
      <c r="AB5" s="1">
        <v>0</v>
      </c>
      <c r="AC5" s="1">
        <f t="shared" ref="AC5:AC38" si="4">T$3*T5+U$3*U5+V$3*V5+W$3*W5+X$3*X5+Y$3*Y5+Z$3*Z5+AA$3*AA5+AB$3*AB5</f>
        <v>80</v>
      </c>
      <c r="AD5" s="1">
        <f t="shared" ref="AD5:AD38" si="5">RANK(AC5,AC$4:AC$38)</f>
        <v>32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1</v>
      </c>
      <c r="AL5" s="1">
        <v>0</v>
      </c>
      <c r="AM5" s="1">
        <v>0</v>
      </c>
      <c r="AN5" s="1">
        <f t="shared" ref="AN5:AN38" si="6">AE$3*AE5+AF$3*AF5+AG$3*AG5+AH$3*AH5+AI$3*AI5+AJ$3*AJ5+AK$3*AK5+AL$3*AL5+AM$3*AM5</f>
        <v>20</v>
      </c>
      <c r="AO5" s="1">
        <f t="shared" ref="AO5:AO38" si="7">RANK(AN5,AN$4:AN$38)</f>
        <v>34</v>
      </c>
      <c r="AP5" s="1">
        <v>15</v>
      </c>
      <c r="AQ5" s="1">
        <v>10</v>
      </c>
      <c r="AR5" s="1">
        <f t="shared" ref="AR5:AR38" si="8">AP$3*AP5+AQ$3*AQ5</f>
        <v>360</v>
      </c>
      <c r="AS5" s="1">
        <f t="shared" ref="AS5:AS38" si="9">RANK(AR5,AR$4:AR$38)</f>
        <v>4</v>
      </c>
      <c r="AT5" s="1">
        <v>1</v>
      </c>
      <c r="AU5" s="1">
        <v>1</v>
      </c>
      <c r="AV5" s="1">
        <v>0</v>
      </c>
      <c r="AW5" s="1">
        <v>0</v>
      </c>
      <c r="AX5" s="1">
        <f t="shared" ref="AX5:AX38" si="10">AT$3*AT5+AU$3*AU5+AV$3*AV5+AW$3*AW5</f>
        <v>180</v>
      </c>
      <c r="AY5" s="1">
        <f t="shared" ref="AY5:AY38" si="11">RANK(AX5,AX$4:AX$38)</f>
        <v>24</v>
      </c>
      <c r="AZ5" s="1">
        <f t="shared" ref="AZ5:AZ38" si="12">I5+R5+AC5+AN5+AR5+AX5</f>
        <v>835</v>
      </c>
      <c r="BA5" s="1">
        <f t="shared" ref="BA5:BA37" si="13">RANK(AZ5,AZ$4:AZ$38)</f>
        <v>33</v>
      </c>
    </row>
    <row r="6" spans="1:53">
      <c r="A6" s="1" t="s">
        <v>2</v>
      </c>
      <c r="B6" s="1">
        <v>1</v>
      </c>
      <c r="C6" s="1">
        <v>0</v>
      </c>
      <c r="D6" s="1">
        <v>1</v>
      </c>
      <c r="E6" s="1">
        <v>1</v>
      </c>
      <c r="F6" s="1">
        <v>0</v>
      </c>
      <c r="G6" s="1">
        <v>0</v>
      </c>
      <c r="H6" s="1">
        <v>0</v>
      </c>
      <c r="I6" s="1">
        <f t="shared" si="0"/>
        <v>95</v>
      </c>
      <c r="J6" s="1">
        <f t="shared" si="1"/>
        <v>27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0</v>
      </c>
      <c r="R6" s="1">
        <f t="shared" si="2"/>
        <v>140</v>
      </c>
      <c r="S6" s="1">
        <f t="shared" si="3"/>
        <v>1</v>
      </c>
      <c r="T6" s="1">
        <v>1</v>
      </c>
      <c r="U6" s="1">
        <v>1</v>
      </c>
      <c r="V6" s="1">
        <v>0</v>
      </c>
      <c r="W6" s="1">
        <v>1</v>
      </c>
      <c r="X6" s="1">
        <v>0</v>
      </c>
      <c r="Y6" s="1">
        <v>0</v>
      </c>
      <c r="Z6" s="1">
        <v>1</v>
      </c>
      <c r="AA6" s="1">
        <v>1</v>
      </c>
      <c r="AB6" s="1">
        <v>0</v>
      </c>
      <c r="AC6" s="1">
        <f t="shared" si="4"/>
        <v>182</v>
      </c>
      <c r="AD6" s="1">
        <f t="shared" si="5"/>
        <v>24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1</v>
      </c>
      <c r="AM6" s="1">
        <v>0</v>
      </c>
      <c r="AN6" s="1">
        <f t="shared" si="6"/>
        <v>25</v>
      </c>
      <c r="AO6" s="1">
        <f t="shared" si="7"/>
        <v>25</v>
      </c>
      <c r="AP6" s="1">
        <v>13</v>
      </c>
      <c r="AQ6" s="1">
        <v>0</v>
      </c>
      <c r="AR6" s="1">
        <f t="shared" si="8"/>
        <v>260</v>
      </c>
      <c r="AS6" s="1">
        <f t="shared" si="9"/>
        <v>34</v>
      </c>
      <c r="AT6" s="1">
        <v>1</v>
      </c>
      <c r="AU6" s="1">
        <v>4</v>
      </c>
      <c r="AV6" s="1">
        <v>0</v>
      </c>
      <c r="AW6" s="1">
        <v>0</v>
      </c>
      <c r="AX6" s="1">
        <f t="shared" si="10"/>
        <v>300</v>
      </c>
      <c r="AY6" s="1">
        <f t="shared" si="11"/>
        <v>5</v>
      </c>
      <c r="AZ6" s="1">
        <f t="shared" si="12"/>
        <v>1002</v>
      </c>
      <c r="BA6" s="1">
        <f t="shared" si="13"/>
        <v>27</v>
      </c>
    </row>
    <row r="7" spans="1:53">
      <c r="A7" s="1" t="s">
        <v>3</v>
      </c>
      <c r="B7" s="1">
        <v>1</v>
      </c>
      <c r="C7" s="1">
        <v>1</v>
      </c>
      <c r="D7" s="1">
        <v>1</v>
      </c>
      <c r="E7" s="1">
        <v>1</v>
      </c>
      <c r="F7" s="1">
        <v>0</v>
      </c>
      <c r="G7" s="1">
        <v>0</v>
      </c>
      <c r="H7" s="1">
        <v>0</v>
      </c>
      <c r="I7" s="1">
        <f t="shared" si="0"/>
        <v>135</v>
      </c>
      <c r="J7" s="1">
        <f t="shared" si="1"/>
        <v>7</v>
      </c>
      <c r="K7" s="1">
        <v>0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0</v>
      </c>
      <c r="R7" s="1">
        <f t="shared" si="2"/>
        <v>140</v>
      </c>
      <c r="S7" s="1">
        <f t="shared" si="3"/>
        <v>1</v>
      </c>
      <c r="T7" s="1">
        <v>0</v>
      </c>
      <c r="U7" s="1">
        <v>1</v>
      </c>
      <c r="V7" s="1">
        <v>1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f t="shared" si="4"/>
        <v>80</v>
      </c>
      <c r="AD7" s="1">
        <f t="shared" si="5"/>
        <v>32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1</v>
      </c>
      <c r="AM7" s="1">
        <v>0</v>
      </c>
      <c r="AN7" s="1">
        <f t="shared" si="6"/>
        <v>25</v>
      </c>
      <c r="AO7" s="1">
        <f t="shared" si="7"/>
        <v>25</v>
      </c>
      <c r="AP7" s="1">
        <v>15</v>
      </c>
      <c r="AQ7" s="1">
        <v>8</v>
      </c>
      <c r="AR7" s="1">
        <f t="shared" si="8"/>
        <v>348</v>
      </c>
      <c r="AS7" s="1">
        <f t="shared" si="9"/>
        <v>14</v>
      </c>
      <c r="AT7" s="1">
        <v>1</v>
      </c>
      <c r="AU7" s="1">
        <v>4</v>
      </c>
      <c r="AV7" s="1">
        <v>0</v>
      </c>
      <c r="AW7" s="1">
        <v>0</v>
      </c>
      <c r="AX7" s="1">
        <f t="shared" si="10"/>
        <v>300</v>
      </c>
      <c r="AY7" s="1">
        <f t="shared" si="11"/>
        <v>5</v>
      </c>
      <c r="AZ7" s="1">
        <f t="shared" si="12"/>
        <v>1028</v>
      </c>
      <c r="BA7" s="1">
        <f t="shared" si="13"/>
        <v>24</v>
      </c>
    </row>
    <row r="8" spans="1:53">
      <c r="A8" s="1" t="s">
        <v>4</v>
      </c>
      <c r="B8" s="1">
        <v>1</v>
      </c>
      <c r="C8" s="1">
        <v>1</v>
      </c>
      <c r="D8" s="1">
        <v>1</v>
      </c>
      <c r="E8" s="1">
        <v>1</v>
      </c>
      <c r="F8" s="1">
        <v>0</v>
      </c>
      <c r="G8" s="1">
        <v>0</v>
      </c>
      <c r="H8" s="1">
        <v>0</v>
      </c>
      <c r="I8" s="1">
        <f t="shared" si="0"/>
        <v>135</v>
      </c>
      <c r="J8" s="1">
        <f t="shared" si="1"/>
        <v>7</v>
      </c>
      <c r="K8" s="1">
        <v>0</v>
      </c>
      <c r="L8" s="1">
        <v>1</v>
      </c>
      <c r="M8" s="1">
        <v>1</v>
      </c>
      <c r="N8" s="1">
        <v>0</v>
      </c>
      <c r="O8" s="1">
        <v>0</v>
      </c>
      <c r="P8" s="1">
        <v>1</v>
      </c>
      <c r="Q8" s="1">
        <v>0</v>
      </c>
      <c r="R8" s="1">
        <f t="shared" si="2"/>
        <v>100</v>
      </c>
      <c r="S8" s="1">
        <f t="shared" si="3"/>
        <v>33</v>
      </c>
      <c r="T8" s="1">
        <v>1</v>
      </c>
      <c r="U8" s="1">
        <v>1</v>
      </c>
      <c r="V8" s="1">
        <v>0</v>
      </c>
      <c r="W8" s="1">
        <v>0</v>
      </c>
      <c r="X8" s="1">
        <v>0</v>
      </c>
      <c r="Y8" s="1">
        <v>0</v>
      </c>
      <c r="Z8" s="1">
        <v>1</v>
      </c>
      <c r="AA8" s="1">
        <v>0</v>
      </c>
      <c r="AB8" s="1">
        <v>0</v>
      </c>
      <c r="AC8" s="1">
        <f t="shared" si="4"/>
        <v>102</v>
      </c>
      <c r="AD8" s="1">
        <f t="shared" si="5"/>
        <v>31</v>
      </c>
      <c r="AE8" s="1">
        <v>0</v>
      </c>
      <c r="AF8" s="1">
        <v>0</v>
      </c>
      <c r="AG8" s="1">
        <v>1</v>
      </c>
      <c r="AH8" s="1">
        <v>0</v>
      </c>
      <c r="AI8" s="1">
        <v>0</v>
      </c>
      <c r="AJ8" s="1">
        <v>0</v>
      </c>
      <c r="AK8" s="1">
        <v>1</v>
      </c>
      <c r="AL8" s="1">
        <v>0</v>
      </c>
      <c r="AM8" s="1">
        <v>0</v>
      </c>
      <c r="AN8" s="1">
        <f t="shared" si="6"/>
        <v>55</v>
      </c>
      <c r="AO8" s="1">
        <f t="shared" si="7"/>
        <v>13</v>
      </c>
      <c r="AP8" s="1">
        <v>15</v>
      </c>
      <c r="AQ8" s="1">
        <v>8</v>
      </c>
      <c r="AR8" s="1">
        <f t="shared" si="8"/>
        <v>348</v>
      </c>
      <c r="AS8" s="1">
        <f t="shared" si="9"/>
        <v>14</v>
      </c>
      <c r="AT8" s="1">
        <v>1</v>
      </c>
      <c r="AU8" s="1">
        <v>3</v>
      </c>
      <c r="AV8" s="1">
        <v>0</v>
      </c>
      <c r="AW8" s="1">
        <v>0</v>
      </c>
      <c r="AX8" s="1">
        <f t="shared" si="10"/>
        <v>260</v>
      </c>
      <c r="AY8" s="1">
        <f t="shared" si="11"/>
        <v>15</v>
      </c>
      <c r="AZ8" s="1">
        <f t="shared" si="12"/>
        <v>1000</v>
      </c>
      <c r="BA8" s="1">
        <f t="shared" si="13"/>
        <v>28</v>
      </c>
    </row>
    <row r="9" spans="1:53">
      <c r="A9" s="1" t="s">
        <v>5</v>
      </c>
      <c r="B9" s="1">
        <v>1</v>
      </c>
      <c r="C9" s="1">
        <v>1</v>
      </c>
      <c r="D9" s="1">
        <v>1</v>
      </c>
      <c r="E9" s="1">
        <v>1</v>
      </c>
      <c r="F9" s="1">
        <v>0</v>
      </c>
      <c r="G9" s="1">
        <v>1</v>
      </c>
      <c r="H9" s="1">
        <v>0</v>
      </c>
      <c r="I9" s="1">
        <f t="shared" si="0"/>
        <v>215</v>
      </c>
      <c r="J9" s="1">
        <f t="shared" si="1"/>
        <v>3</v>
      </c>
      <c r="K9" s="1">
        <v>0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0</v>
      </c>
      <c r="R9" s="1">
        <f t="shared" si="2"/>
        <v>140</v>
      </c>
      <c r="S9" s="1">
        <f t="shared" si="3"/>
        <v>1</v>
      </c>
      <c r="T9" s="1">
        <v>0</v>
      </c>
      <c r="U9" s="1">
        <v>1</v>
      </c>
      <c r="V9" s="1">
        <v>1</v>
      </c>
      <c r="W9" s="1">
        <v>1</v>
      </c>
      <c r="X9" s="1">
        <v>0</v>
      </c>
      <c r="Y9" s="1">
        <v>1</v>
      </c>
      <c r="Z9" s="1">
        <v>1</v>
      </c>
      <c r="AA9" s="1">
        <v>1</v>
      </c>
      <c r="AB9" s="1">
        <v>0</v>
      </c>
      <c r="AC9" s="1">
        <f t="shared" si="4"/>
        <v>229</v>
      </c>
      <c r="AD9" s="1">
        <f t="shared" si="5"/>
        <v>11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1</v>
      </c>
      <c r="AM9" s="1">
        <v>0</v>
      </c>
      <c r="AN9" s="1">
        <f t="shared" si="6"/>
        <v>25</v>
      </c>
      <c r="AO9" s="1">
        <f t="shared" si="7"/>
        <v>25</v>
      </c>
      <c r="AP9" s="1">
        <v>15</v>
      </c>
      <c r="AQ9" s="1">
        <v>8</v>
      </c>
      <c r="AR9" s="1">
        <f t="shared" si="8"/>
        <v>348</v>
      </c>
      <c r="AS9" s="1">
        <f t="shared" si="9"/>
        <v>14</v>
      </c>
      <c r="AT9" s="1">
        <v>1</v>
      </c>
      <c r="AU9" s="1">
        <v>1</v>
      </c>
      <c r="AV9" s="1">
        <v>0</v>
      </c>
      <c r="AW9" s="1">
        <v>0</v>
      </c>
      <c r="AX9" s="1">
        <f t="shared" si="10"/>
        <v>180</v>
      </c>
      <c r="AY9" s="1">
        <f t="shared" si="11"/>
        <v>24</v>
      </c>
      <c r="AZ9" s="1">
        <f t="shared" si="12"/>
        <v>1137</v>
      </c>
      <c r="BA9" s="1">
        <f t="shared" si="13"/>
        <v>15</v>
      </c>
    </row>
    <row r="10" spans="1:53">
      <c r="A10" s="1" t="s">
        <v>6</v>
      </c>
      <c r="B10" s="1">
        <v>1</v>
      </c>
      <c r="C10" s="1">
        <v>1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f t="shared" si="0"/>
        <v>105</v>
      </c>
      <c r="J10" s="1">
        <f t="shared" si="1"/>
        <v>18</v>
      </c>
      <c r="K10" s="1">
        <v>0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0</v>
      </c>
      <c r="R10" s="1">
        <f t="shared" si="2"/>
        <v>140</v>
      </c>
      <c r="S10" s="1">
        <f t="shared" si="3"/>
        <v>1</v>
      </c>
      <c r="T10" s="1">
        <v>1</v>
      </c>
      <c r="U10" s="1">
        <v>0</v>
      </c>
      <c r="V10" s="1">
        <v>1</v>
      </c>
      <c r="W10" s="1">
        <v>1</v>
      </c>
      <c r="X10" s="1">
        <v>0</v>
      </c>
      <c r="Y10" s="1">
        <v>0</v>
      </c>
      <c r="Z10" s="1">
        <v>1</v>
      </c>
      <c r="AA10" s="1">
        <v>0</v>
      </c>
      <c r="AB10" s="1">
        <v>0</v>
      </c>
      <c r="AC10" s="1">
        <f t="shared" si="4"/>
        <v>158</v>
      </c>
      <c r="AD10" s="1">
        <f t="shared" si="5"/>
        <v>27</v>
      </c>
      <c r="AE10" s="1">
        <v>0</v>
      </c>
      <c r="AF10" s="1">
        <v>1</v>
      </c>
      <c r="AG10" s="1">
        <v>0</v>
      </c>
      <c r="AH10" s="1">
        <v>0</v>
      </c>
      <c r="AI10" s="1">
        <v>0</v>
      </c>
      <c r="AJ10" s="1">
        <v>0</v>
      </c>
      <c r="AK10" s="1">
        <v>1</v>
      </c>
      <c r="AL10" s="1">
        <v>1</v>
      </c>
      <c r="AM10" s="1">
        <v>0</v>
      </c>
      <c r="AN10" s="1">
        <f t="shared" si="6"/>
        <v>125</v>
      </c>
      <c r="AO10" s="1">
        <f t="shared" si="7"/>
        <v>1</v>
      </c>
      <c r="AP10" s="1">
        <v>15</v>
      </c>
      <c r="AQ10" s="1">
        <v>9</v>
      </c>
      <c r="AR10" s="1">
        <f t="shared" si="8"/>
        <v>354</v>
      </c>
      <c r="AS10" s="1">
        <f t="shared" si="9"/>
        <v>7</v>
      </c>
      <c r="AT10" s="1">
        <v>1</v>
      </c>
      <c r="AU10" s="1">
        <v>4</v>
      </c>
      <c r="AV10" s="1">
        <v>0</v>
      </c>
      <c r="AW10" s="1">
        <v>0</v>
      </c>
      <c r="AX10" s="1">
        <f t="shared" si="10"/>
        <v>300</v>
      </c>
      <c r="AY10" s="1">
        <f t="shared" si="11"/>
        <v>5</v>
      </c>
      <c r="AZ10" s="1">
        <f t="shared" si="12"/>
        <v>1182</v>
      </c>
      <c r="BA10" s="1">
        <f t="shared" si="13"/>
        <v>11</v>
      </c>
    </row>
    <row r="11" spans="1:53">
      <c r="A11" s="1" t="s">
        <v>7</v>
      </c>
      <c r="B11" s="1">
        <v>1</v>
      </c>
      <c r="C11" s="1">
        <v>1</v>
      </c>
      <c r="D11" s="1">
        <v>1</v>
      </c>
      <c r="E11" s="1">
        <v>0</v>
      </c>
      <c r="F11" s="1">
        <v>0</v>
      </c>
      <c r="G11" s="1">
        <v>0</v>
      </c>
      <c r="H11" s="1">
        <v>0</v>
      </c>
      <c r="I11" s="1">
        <f t="shared" si="0"/>
        <v>105</v>
      </c>
      <c r="J11" s="1">
        <f t="shared" si="1"/>
        <v>18</v>
      </c>
      <c r="K11" s="1">
        <v>0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0</v>
      </c>
      <c r="R11" s="1">
        <f t="shared" si="2"/>
        <v>140</v>
      </c>
      <c r="S11" s="1">
        <f t="shared" si="3"/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f t="shared" si="4"/>
        <v>306</v>
      </c>
      <c r="AD11" s="1">
        <f t="shared" si="5"/>
        <v>3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1</v>
      </c>
      <c r="AK11" s="1">
        <v>0</v>
      </c>
      <c r="AL11" s="1">
        <v>1</v>
      </c>
      <c r="AM11" s="1">
        <v>0</v>
      </c>
      <c r="AN11" s="1">
        <f t="shared" si="6"/>
        <v>65</v>
      </c>
      <c r="AO11" s="1">
        <f t="shared" si="7"/>
        <v>9</v>
      </c>
      <c r="AP11" s="1">
        <v>15</v>
      </c>
      <c r="AQ11" s="1">
        <v>6</v>
      </c>
      <c r="AR11" s="1">
        <f t="shared" si="8"/>
        <v>336</v>
      </c>
      <c r="AS11" s="1">
        <f t="shared" si="9"/>
        <v>22</v>
      </c>
      <c r="AT11" s="1">
        <v>1</v>
      </c>
      <c r="AU11" s="1">
        <v>2</v>
      </c>
      <c r="AV11" s="1">
        <v>0</v>
      </c>
      <c r="AW11" s="1">
        <v>0</v>
      </c>
      <c r="AX11" s="1">
        <f t="shared" si="10"/>
        <v>220</v>
      </c>
      <c r="AY11" s="1">
        <f t="shared" si="11"/>
        <v>18</v>
      </c>
      <c r="AZ11" s="1">
        <f t="shared" si="12"/>
        <v>1172</v>
      </c>
      <c r="BA11" s="1">
        <f t="shared" si="13"/>
        <v>12</v>
      </c>
    </row>
    <row r="12" spans="1:53">
      <c r="A12" s="1" t="s">
        <v>8</v>
      </c>
      <c r="B12" s="1">
        <v>0</v>
      </c>
      <c r="C12" s="1">
        <v>1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f t="shared" si="0"/>
        <v>70</v>
      </c>
      <c r="J12" s="1">
        <f t="shared" si="1"/>
        <v>33</v>
      </c>
      <c r="K12" s="1">
        <v>0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0</v>
      </c>
      <c r="R12" s="1">
        <f t="shared" si="2"/>
        <v>140</v>
      </c>
      <c r="S12" s="1">
        <f t="shared" si="3"/>
        <v>1</v>
      </c>
      <c r="T12" s="1">
        <v>1</v>
      </c>
      <c r="U12" s="1">
        <v>1</v>
      </c>
      <c r="V12" s="1">
        <v>1</v>
      </c>
      <c r="W12" s="1">
        <v>0</v>
      </c>
      <c r="X12" s="1">
        <v>1</v>
      </c>
      <c r="Y12" s="1">
        <v>0</v>
      </c>
      <c r="Z12" s="1">
        <v>0</v>
      </c>
      <c r="AA12" s="1">
        <v>1</v>
      </c>
      <c r="AB12" s="1">
        <v>0</v>
      </c>
      <c r="AC12" s="1">
        <f t="shared" si="4"/>
        <v>183</v>
      </c>
      <c r="AD12" s="1">
        <f t="shared" si="5"/>
        <v>23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1</v>
      </c>
      <c r="AM12" s="1">
        <v>0</v>
      </c>
      <c r="AN12" s="1">
        <f t="shared" si="6"/>
        <v>25</v>
      </c>
      <c r="AO12" s="1">
        <f t="shared" si="7"/>
        <v>25</v>
      </c>
      <c r="AP12" s="1">
        <v>15</v>
      </c>
      <c r="AQ12" s="1">
        <v>1</v>
      </c>
      <c r="AR12" s="1">
        <f t="shared" si="8"/>
        <v>306</v>
      </c>
      <c r="AS12" s="1">
        <f t="shared" si="9"/>
        <v>31</v>
      </c>
      <c r="AT12" s="1">
        <v>1</v>
      </c>
      <c r="AU12" s="1">
        <v>1</v>
      </c>
      <c r="AV12" s="1">
        <v>0</v>
      </c>
      <c r="AW12" s="1">
        <v>0</v>
      </c>
      <c r="AX12" s="1">
        <f t="shared" si="10"/>
        <v>180</v>
      </c>
      <c r="AY12" s="1">
        <f t="shared" si="11"/>
        <v>24</v>
      </c>
      <c r="AZ12" s="1">
        <f t="shared" si="12"/>
        <v>904</v>
      </c>
      <c r="BA12" s="1">
        <f t="shared" si="13"/>
        <v>32</v>
      </c>
    </row>
    <row r="13" spans="1:53">
      <c r="A13" s="1" t="s">
        <v>9</v>
      </c>
      <c r="B13" s="1">
        <v>1</v>
      </c>
      <c r="C13" s="1">
        <v>1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f t="shared" si="0"/>
        <v>105</v>
      </c>
      <c r="J13" s="1">
        <f t="shared" si="1"/>
        <v>18</v>
      </c>
      <c r="K13" s="1">
        <v>0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0</v>
      </c>
      <c r="R13" s="1">
        <f t="shared" si="2"/>
        <v>140</v>
      </c>
      <c r="S13" s="1">
        <f t="shared" si="3"/>
        <v>1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1</v>
      </c>
      <c r="AA13" s="1">
        <v>1</v>
      </c>
      <c r="AB13" s="1">
        <v>0</v>
      </c>
      <c r="AC13" s="1">
        <f t="shared" si="4"/>
        <v>64</v>
      </c>
      <c r="AD13" s="1">
        <f t="shared" si="5"/>
        <v>35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1</v>
      </c>
      <c r="AL13" s="1">
        <v>1</v>
      </c>
      <c r="AM13" s="1">
        <v>0</v>
      </c>
      <c r="AN13" s="1">
        <f t="shared" si="6"/>
        <v>45</v>
      </c>
      <c r="AO13" s="1">
        <f t="shared" si="7"/>
        <v>15</v>
      </c>
      <c r="AP13" s="1">
        <v>15</v>
      </c>
      <c r="AQ13" s="1">
        <v>6</v>
      </c>
      <c r="AR13" s="1">
        <f t="shared" si="8"/>
        <v>336</v>
      </c>
      <c r="AS13" s="1">
        <f t="shared" si="9"/>
        <v>22</v>
      </c>
      <c r="AT13" s="1">
        <v>1</v>
      </c>
      <c r="AU13" s="1">
        <v>4</v>
      </c>
      <c r="AV13" s="1">
        <v>0</v>
      </c>
      <c r="AW13" s="1">
        <v>0</v>
      </c>
      <c r="AX13" s="1">
        <f t="shared" si="10"/>
        <v>300</v>
      </c>
      <c r="AY13" s="1">
        <f t="shared" si="11"/>
        <v>5</v>
      </c>
      <c r="AZ13" s="1">
        <f t="shared" si="12"/>
        <v>990</v>
      </c>
      <c r="BA13" s="1">
        <f t="shared" si="13"/>
        <v>29</v>
      </c>
    </row>
    <row r="14" spans="1:53">
      <c r="A14" s="1" t="s">
        <v>10</v>
      </c>
      <c r="B14" s="1">
        <v>1</v>
      </c>
      <c r="C14" s="1">
        <v>1</v>
      </c>
      <c r="D14" s="1">
        <v>1</v>
      </c>
      <c r="E14" s="1">
        <v>1</v>
      </c>
      <c r="F14" s="1">
        <v>0</v>
      </c>
      <c r="G14" s="1">
        <v>0</v>
      </c>
      <c r="H14" s="1">
        <v>0</v>
      </c>
      <c r="I14" s="1">
        <f t="shared" si="0"/>
        <v>135</v>
      </c>
      <c r="J14" s="1">
        <f t="shared" si="1"/>
        <v>7</v>
      </c>
      <c r="K14" s="1">
        <v>0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0</v>
      </c>
      <c r="R14" s="1">
        <f t="shared" si="2"/>
        <v>140</v>
      </c>
      <c r="S14" s="1">
        <f t="shared" si="3"/>
        <v>1</v>
      </c>
      <c r="T14" s="1">
        <v>1</v>
      </c>
      <c r="U14" s="1">
        <v>1</v>
      </c>
      <c r="V14" s="1">
        <v>1</v>
      </c>
      <c r="W14" s="1">
        <v>1</v>
      </c>
      <c r="X14" s="1">
        <v>0</v>
      </c>
      <c r="Y14" s="1">
        <v>0</v>
      </c>
      <c r="Z14" s="1">
        <v>1</v>
      </c>
      <c r="AA14" s="1">
        <v>1</v>
      </c>
      <c r="AB14" s="1">
        <v>0</v>
      </c>
      <c r="AC14" s="1">
        <f t="shared" si="4"/>
        <v>226</v>
      </c>
      <c r="AD14" s="1">
        <f t="shared" si="5"/>
        <v>13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1</v>
      </c>
      <c r="AM14" s="1">
        <v>0</v>
      </c>
      <c r="AN14" s="1">
        <f t="shared" si="6"/>
        <v>25</v>
      </c>
      <c r="AO14" s="1">
        <f t="shared" si="7"/>
        <v>25</v>
      </c>
      <c r="AP14" s="1">
        <v>15</v>
      </c>
      <c r="AQ14" s="1">
        <v>2</v>
      </c>
      <c r="AR14" s="1">
        <f t="shared" si="8"/>
        <v>312</v>
      </c>
      <c r="AS14" s="1">
        <f t="shared" si="9"/>
        <v>30</v>
      </c>
      <c r="AT14" s="1">
        <v>1</v>
      </c>
      <c r="AU14" s="1">
        <v>4</v>
      </c>
      <c r="AV14" s="1">
        <v>0</v>
      </c>
      <c r="AW14" s="1">
        <v>0</v>
      </c>
      <c r="AX14" s="1">
        <f t="shared" si="10"/>
        <v>300</v>
      </c>
      <c r="AY14" s="1">
        <f t="shared" si="11"/>
        <v>5</v>
      </c>
      <c r="AZ14" s="1">
        <f t="shared" si="12"/>
        <v>1138</v>
      </c>
      <c r="BA14" s="1">
        <f t="shared" si="13"/>
        <v>14</v>
      </c>
    </row>
    <row r="15" spans="1:53">
      <c r="A15" s="1" t="s">
        <v>11</v>
      </c>
      <c r="B15" s="1">
        <v>1</v>
      </c>
      <c r="C15" s="1">
        <v>1</v>
      </c>
      <c r="D15" s="1">
        <v>1</v>
      </c>
      <c r="E15" s="1">
        <v>1</v>
      </c>
      <c r="F15" s="1">
        <v>0</v>
      </c>
      <c r="G15" s="1">
        <v>0</v>
      </c>
      <c r="H15" s="1">
        <v>0</v>
      </c>
      <c r="I15" s="1">
        <f t="shared" si="0"/>
        <v>135</v>
      </c>
      <c r="J15" s="1">
        <f t="shared" si="1"/>
        <v>7</v>
      </c>
      <c r="K15" s="1">
        <v>0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0</v>
      </c>
      <c r="R15" s="1">
        <f t="shared" si="2"/>
        <v>140</v>
      </c>
      <c r="S15" s="1">
        <f t="shared" si="3"/>
        <v>1</v>
      </c>
      <c r="T15" s="1">
        <v>0</v>
      </c>
      <c r="U15" s="1">
        <v>1</v>
      </c>
      <c r="V15" s="1">
        <v>1</v>
      </c>
      <c r="W15" s="1">
        <v>1</v>
      </c>
      <c r="X15" s="1">
        <v>1</v>
      </c>
      <c r="Y15" s="1">
        <v>0</v>
      </c>
      <c r="Z15" s="1">
        <v>1</v>
      </c>
      <c r="AA15" s="1">
        <v>1</v>
      </c>
      <c r="AB15" s="1">
        <v>0</v>
      </c>
      <c r="AC15" s="1">
        <f t="shared" si="4"/>
        <v>229</v>
      </c>
      <c r="AD15" s="1">
        <f t="shared" si="5"/>
        <v>11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1</v>
      </c>
      <c r="AL15" s="1">
        <v>1</v>
      </c>
      <c r="AM15" s="1">
        <v>0</v>
      </c>
      <c r="AN15" s="1">
        <f t="shared" si="6"/>
        <v>45</v>
      </c>
      <c r="AO15" s="1">
        <f t="shared" si="7"/>
        <v>15</v>
      </c>
      <c r="AP15" s="1">
        <v>15</v>
      </c>
      <c r="AQ15" s="1">
        <v>12</v>
      </c>
      <c r="AR15" s="1">
        <f t="shared" si="8"/>
        <v>372</v>
      </c>
      <c r="AS15" s="1">
        <f t="shared" si="9"/>
        <v>1</v>
      </c>
      <c r="AT15" s="1">
        <v>1</v>
      </c>
      <c r="AU15" s="1">
        <v>1</v>
      </c>
      <c r="AV15" s="1">
        <v>0</v>
      </c>
      <c r="AW15" s="1">
        <v>0</v>
      </c>
      <c r="AX15" s="1">
        <f t="shared" si="10"/>
        <v>180</v>
      </c>
      <c r="AY15" s="1">
        <f t="shared" si="11"/>
        <v>24</v>
      </c>
      <c r="AZ15" s="1">
        <f t="shared" si="12"/>
        <v>1101</v>
      </c>
      <c r="BA15" s="1">
        <f t="shared" si="13"/>
        <v>18</v>
      </c>
    </row>
    <row r="16" spans="1:53">
      <c r="A16" s="1" t="s">
        <v>12</v>
      </c>
      <c r="B16" s="1">
        <v>1</v>
      </c>
      <c r="C16" s="1">
        <v>1</v>
      </c>
      <c r="D16" s="1">
        <v>1</v>
      </c>
      <c r="E16" s="1">
        <v>1</v>
      </c>
      <c r="F16" s="1">
        <v>0</v>
      </c>
      <c r="G16" s="1">
        <v>0</v>
      </c>
      <c r="H16" s="1">
        <v>0</v>
      </c>
      <c r="I16" s="1">
        <f t="shared" si="0"/>
        <v>135</v>
      </c>
      <c r="J16" s="1">
        <f t="shared" si="1"/>
        <v>7</v>
      </c>
      <c r="K16" s="1">
        <v>0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0</v>
      </c>
      <c r="R16" s="1">
        <f t="shared" si="2"/>
        <v>140</v>
      </c>
      <c r="S16" s="1">
        <f t="shared" si="3"/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0</v>
      </c>
      <c r="Z16" s="1">
        <v>0</v>
      </c>
      <c r="AA16" s="1">
        <v>0</v>
      </c>
      <c r="AB16" s="1">
        <v>0</v>
      </c>
      <c r="AC16" s="1">
        <f t="shared" si="4"/>
        <v>199</v>
      </c>
      <c r="AD16" s="1">
        <f t="shared" si="5"/>
        <v>20</v>
      </c>
      <c r="AE16" s="1">
        <v>0</v>
      </c>
      <c r="AF16" s="1">
        <v>0</v>
      </c>
      <c r="AG16" s="1">
        <v>0</v>
      </c>
      <c r="AH16" s="1">
        <v>0</v>
      </c>
      <c r="AI16" s="1">
        <v>1</v>
      </c>
      <c r="AJ16" s="1">
        <v>1</v>
      </c>
      <c r="AK16" s="1">
        <v>0</v>
      </c>
      <c r="AL16" s="1">
        <v>1</v>
      </c>
      <c r="AM16" s="1">
        <v>0</v>
      </c>
      <c r="AN16" s="1">
        <f t="shared" si="6"/>
        <v>100</v>
      </c>
      <c r="AO16" s="1">
        <f t="shared" si="7"/>
        <v>3</v>
      </c>
      <c r="AP16" s="1">
        <v>15</v>
      </c>
      <c r="AQ16" s="1">
        <v>8</v>
      </c>
      <c r="AR16" s="1">
        <f t="shared" si="8"/>
        <v>348</v>
      </c>
      <c r="AS16" s="1">
        <f t="shared" si="9"/>
        <v>14</v>
      </c>
      <c r="AT16" s="1">
        <v>1</v>
      </c>
      <c r="AU16" s="1">
        <v>2</v>
      </c>
      <c r="AV16" s="1">
        <v>0</v>
      </c>
      <c r="AW16" s="1">
        <v>0</v>
      </c>
      <c r="AX16" s="1">
        <f t="shared" si="10"/>
        <v>220</v>
      </c>
      <c r="AY16" s="1">
        <f t="shared" si="11"/>
        <v>18</v>
      </c>
      <c r="AZ16" s="1">
        <f t="shared" si="12"/>
        <v>1142</v>
      </c>
      <c r="BA16" s="1">
        <f t="shared" si="13"/>
        <v>13</v>
      </c>
    </row>
    <row r="17" spans="1:53">
      <c r="A17" s="1" t="s">
        <v>13</v>
      </c>
      <c r="B17" s="1">
        <v>1</v>
      </c>
      <c r="C17" s="1">
        <v>1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  <c r="I17" s="1">
        <f t="shared" si="0"/>
        <v>105</v>
      </c>
      <c r="J17" s="1">
        <f t="shared" si="1"/>
        <v>18</v>
      </c>
      <c r="K17" s="1">
        <v>0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0</v>
      </c>
      <c r="R17" s="1">
        <f t="shared" si="2"/>
        <v>140</v>
      </c>
      <c r="S17" s="1">
        <f t="shared" si="3"/>
        <v>1</v>
      </c>
      <c r="T17" s="1">
        <v>0</v>
      </c>
      <c r="U17" s="1">
        <v>1</v>
      </c>
      <c r="V17" s="1">
        <v>1</v>
      </c>
      <c r="W17" s="1">
        <v>1</v>
      </c>
      <c r="X17" s="1">
        <v>0</v>
      </c>
      <c r="Y17" s="1">
        <v>0</v>
      </c>
      <c r="Z17" s="1">
        <v>1</v>
      </c>
      <c r="AA17" s="1">
        <v>1</v>
      </c>
      <c r="AB17" s="1">
        <v>0</v>
      </c>
      <c r="AC17" s="1">
        <f t="shared" si="4"/>
        <v>192</v>
      </c>
      <c r="AD17" s="1">
        <f t="shared" si="5"/>
        <v>21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f t="shared" si="6"/>
        <v>0</v>
      </c>
      <c r="AO17" s="1">
        <f t="shared" si="7"/>
        <v>35</v>
      </c>
      <c r="AP17" s="1">
        <v>15</v>
      </c>
      <c r="AQ17" s="1">
        <v>11</v>
      </c>
      <c r="AR17" s="1">
        <f t="shared" si="8"/>
        <v>366</v>
      </c>
      <c r="AS17" s="1">
        <f t="shared" si="9"/>
        <v>2</v>
      </c>
      <c r="AT17" s="1">
        <v>1</v>
      </c>
      <c r="AU17" s="1">
        <v>2</v>
      </c>
      <c r="AV17" s="1">
        <v>0</v>
      </c>
      <c r="AW17" s="1">
        <v>0</v>
      </c>
      <c r="AX17" s="1">
        <f t="shared" si="10"/>
        <v>220</v>
      </c>
      <c r="AY17" s="1">
        <f t="shared" si="11"/>
        <v>18</v>
      </c>
      <c r="AZ17" s="1">
        <f t="shared" si="12"/>
        <v>1023</v>
      </c>
      <c r="BA17" s="1">
        <f t="shared" si="13"/>
        <v>26</v>
      </c>
    </row>
    <row r="18" spans="1:53">
      <c r="A18" s="1" t="s">
        <v>14</v>
      </c>
      <c r="B18" s="1">
        <v>1</v>
      </c>
      <c r="C18" s="1">
        <v>1</v>
      </c>
      <c r="D18" s="1">
        <v>1</v>
      </c>
      <c r="E18" s="1">
        <v>1</v>
      </c>
      <c r="F18" s="1">
        <v>0</v>
      </c>
      <c r="G18" s="1">
        <v>1</v>
      </c>
      <c r="H18" s="1">
        <v>0</v>
      </c>
      <c r="I18" s="1">
        <f t="shared" si="0"/>
        <v>215</v>
      </c>
      <c r="J18" s="1">
        <f t="shared" si="1"/>
        <v>3</v>
      </c>
      <c r="K18" s="1">
        <v>0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0</v>
      </c>
      <c r="R18" s="1">
        <f t="shared" si="2"/>
        <v>140</v>
      </c>
      <c r="S18" s="1">
        <f t="shared" si="3"/>
        <v>1</v>
      </c>
      <c r="T18" s="1">
        <v>1</v>
      </c>
      <c r="U18" s="1">
        <v>1</v>
      </c>
      <c r="V18" s="1">
        <v>1</v>
      </c>
      <c r="W18" s="1">
        <v>1</v>
      </c>
      <c r="X18" s="1">
        <v>0</v>
      </c>
      <c r="Y18" s="1">
        <v>0</v>
      </c>
      <c r="Z18" s="1">
        <v>1</v>
      </c>
      <c r="AA18" s="1">
        <v>1</v>
      </c>
      <c r="AB18" s="1">
        <v>0</v>
      </c>
      <c r="AC18" s="1">
        <f t="shared" si="4"/>
        <v>226</v>
      </c>
      <c r="AD18" s="1">
        <f t="shared" si="5"/>
        <v>13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1</v>
      </c>
      <c r="AM18" s="1">
        <v>0</v>
      </c>
      <c r="AN18" s="1">
        <f t="shared" si="6"/>
        <v>25</v>
      </c>
      <c r="AO18" s="1">
        <f t="shared" si="7"/>
        <v>25</v>
      </c>
      <c r="AP18" s="1">
        <v>15</v>
      </c>
      <c r="AQ18" s="1">
        <v>8</v>
      </c>
      <c r="AR18" s="1">
        <f t="shared" si="8"/>
        <v>348</v>
      </c>
      <c r="AS18" s="1">
        <f t="shared" si="9"/>
        <v>14</v>
      </c>
      <c r="AT18" s="1">
        <v>1</v>
      </c>
      <c r="AU18" s="1">
        <v>1</v>
      </c>
      <c r="AV18" s="1">
        <v>0</v>
      </c>
      <c r="AW18" s="1">
        <v>0</v>
      </c>
      <c r="AX18" s="1">
        <f t="shared" si="10"/>
        <v>180</v>
      </c>
      <c r="AY18" s="1">
        <f t="shared" si="11"/>
        <v>24</v>
      </c>
      <c r="AZ18" s="1">
        <f t="shared" si="12"/>
        <v>1134</v>
      </c>
      <c r="BA18" s="1">
        <f t="shared" si="13"/>
        <v>16</v>
      </c>
    </row>
    <row r="19" spans="1:53">
      <c r="A19" s="1" t="s">
        <v>15</v>
      </c>
      <c r="B19" s="1">
        <v>1</v>
      </c>
      <c r="C19" s="1">
        <v>1</v>
      </c>
      <c r="D19" s="1">
        <v>1</v>
      </c>
      <c r="E19" s="1">
        <v>1</v>
      </c>
      <c r="F19" s="1">
        <v>0</v>
      </c>
      <c r="G19" s="1">
        <v>1</v>
      </c>
      <c r="H19" s="1">
        <v>0</v>
      </c>
      <c r="I19" s="1">
        <f t="shared" si="0"/>
        <v>215</v>
      </c>
      <c r="J19" s="1">
        <f t="shared" si="1"/>
        <v>3</v>
      </c>
      <c r="K19" s="1">
        <v>0</v>
      </c>
      <c r="L19" s="1">
        <v>1</v>
      </c>
      <c r="M19" s="1">
        <v>1</v>
      </c>
      <c r="N19" s="1">
        <v>1</v>
      </c>
      <c r="O19" s="1">
        <v>0</v>
      </c>
      <c r="P19" s="1">
        <v>1</v>
      </c>
      <c r="Q19" s="1">
        <v>0</v>
      </c>
      <c r="R19" s="1">
        <f t="shared" si="2"/>
        <v>120</v>
      </c>
      <c r="S19" s="1">
        <f t="shared" si="3"/>
        <v>31</v>
      </c>
      <c r="T19" s="1">
        <v>1</v>
      </c>
      <c r="U19" s="1">
        <v>0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0</v>
      </c>
      <c r="AC19" s="1">
        <f t="shared" si="4"/>
        <v>264</v>
      </c>
      <c r="AD19" s="1">
        <f t="shared" si="5"/>
        <v>5</v>
      </c>
      <c r="AE19" s="1">
        <v>0</v>
      </c>
      <c r="AF19" s="1">
        <v>0</v>
      </c>
      <c r="AG19" s="1">
        <v>1</v>
      </c>
      <c r="AH19" s="1">
        <v>0</v>
      </c>
      <c r="AI19" s="1">
        <v>1</v>
      </c>
      <c r="AJ19" s="1">
        <v>0</v>
      </c>
      <c r="AK19" s="1">
        <v>1</v>
      </c>
      <c r="AL19" s="1">
        <v>1</v>
      </c>
      <c r="AM19" s="1">
        <v>0</v>
      </c>
      <c r="AN19" s="1">
        <f t="shared" si="6"/>
        <v>115</v>
      </c>
      <c r="AO19" s="1">
        <f t="shared" si="7"/>
        <v>2</v>
      </c>
      <c r="AP19" s="1">
        <v>15</v>
      </c>
      <c r="AQ19" s="1">
        <v>6</v>
      </c>
      <c r="AR19" s="1">
        <f t="shared" si="8"/>
        <v>336</v>
      </c>
      <c r="AS19" s="1">
        <f t="shared" si="9"/>
        <v>22</v>
      </c>
      <c r="AT19" s="1">
        <v>1</v>
      </c>
      <c r="AU19" s="1">
        <v>4</v>
      </c>
      <c r="AV19" s="1">
        <v>0</v>
      </c>
      <c r="AW19" s="1">
        <v>0</v>
      </c>
      <c r="AX19" s="1">
        <f t="shared" si="10"/>
        <v>300</v>
      </c>
      <c r="AY19" s="1">
        <f t="shared" si="11"/>
        <v>5</v>
      </c>
      <c r="AZ19" s="1">
        <f t="shared" si="12"/>
        <v>1350</v>
      </c>
      <c r="BA19" s="1">
        <f t="shared" si="13"/>
        <v>2</v>
      </c>
    </row>
    <row r="20" spans="1:53">
      <c r="A20" s="1" t="s">
        <v>16</v>
      </c>
      <c r="B20" s="1">
        <v>1</v>
      </c>
      <c r="C20" s="1">
        <v>1</v>
      </c>
      <c r="D20" s="1">
        <v>0</v>
      </c>
      <c r="E20" s="1">
        <v>1</v>
      </c>
      <c r="F20" s="1">
        <v>0</v>
      </c>
      <c r="G20" s="1">
        <v>0</v>
      </c>
      <c r="H20" s="1">
        <v>0</v>
      </c>
      <c r="I20" s="1">
        <f t="shared" si="0"/>
        <v>105</v>
      </c>
      <c r="J20" s="1">
        <f t="shared" si="1"/>
        <v>18</v>
      </c>
      <c r="K20" s="1">
        <v>0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0</v>
      </c>
      <c r="R20" s="1">
        <f t="shared" si="2"/>
        <v>140</v>
      </c>
      <c r="S20" s="1">
        <f t="shared" si="3"/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9</v>
      </c>
      <c r="AC20" s="1">
        <f t="shared" si="4"/>
        <v>354</v>
      </c>
      <c r="AD20" s="1">
        <f t="shared" si="5"/>
        <v>1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1</v>
      </c>
      <c r="AL20" s="1">
        <v>1</v>
      </c>
      <c r="AM20" s="1">
        <v>0</v>
      </c>
      <c r="AN20" s="1">
        <f t="shared" si="6"/>
        <v>45</v>
      </c>
      <c r="AO20" s="1">
        <f t="shared" si="7"/>
        <v>15</v>
      </c>
      <c r="AP20" s="1">
        <v>15</v>
      </c>
      <c r="AQ20" s="1">
        <v>7</v>
      </c>
      <c r="AR20" s="1">
        <f t="shared" si="8"/>
        <v>342</v>
      </c>
      <c r="AS20" s="1">
        <f t="shared" si="9"/>
        <v>19</v>
      </c>
      <c r="AT20" s="1">
        <v>1</v>
      </c>
      <c r="AU20" s="1">
        <v>4</v>
      </c>
      <c r="AV20" s="1">
        <v>1</v>
      </c>
      <c r="AW20" s="1">
        <v>0</v>
      </c>
      <c r="AX20" s="1">
        <f t="shared" si="10"/>
        <v>450</v>
      </c>
      <c r="AY20" s="1">
        <f t="shared" si="11"/>
        <v>1</v>
      </c>
      <c r="AZ20" s="1">
        <f t="shared" si="12"/>
        <v>1436</v>
      </c>
      <c r="BA20" s="1">
        <f t="shared" si="13"/>
        <v>1</v>
      </c>
    </row>
    <row r="21" spans="1:53">
      <c r="A21" s="1" t="s">
        <v>17</v>
      </c>
      <c r="B21" s="1">
        <v>1</v>
      </c>
      <c r="C21" s="1">
        <v>1</v>
      </c>
      <c r="D21" s="1">
        <v>1</v>
      </c>
      <c r="E21" s="1">
        <v>0</v>
      </c>
      <c r="F21" s="1">
        <v>0</v>
      </c>
      <c r="G21" s="1">
        <v>0</v>
      </c>
      <c r="H21" s="1">
        <v>0</v>
      </c>
      <c r="I21" s="1">
        <f t="shared" si="0"/>
        <v>105</v>
      </c>
      <c r="J21" s="1">
        <f t="shared" si="1"/>
        <v>18</v>
      </c>
      <c r="K21" s="1">
        <v>0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0</v>
      </c>
      <c r="R21" s="1">
        <f t="shared" si="2"/>
        <v>140</v>
      </c>
      <c r="S21" s="1">
        <f t="shared" si="3"/>
        <v>1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1">
        <v>0</v>
      </c>
      <c r="Z21" s="1">
        <v>1</v>
      </c>
      <c r="AA21" s="1">
        <v>1</v>
      </c>
      <c r="AB21" s="1">
        <v>0</v>
      </c>
      <c r="AC21" s="1">
        <f t="shared" si="4"/>
        <v>108</v>
      </c>
      <c r="AD21" s="1">
        <f t="shared" si="5"/>
        <v>30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</v>
      </c>
      <c r="AM21" s="1">
        <v>0</v>
      </c>
      <c r="AN21" s="1">
        <f t="shared" si="6"/>
        <v>25</v>
      </c>
      <c r="AO21" s="1">
        <f t="shared" si="7"/>
        <v>25</v>
      </c>
      <c r="AP21" s="1">
        <v>15</v>
      </c>
      <c r="AQ21" s="1">
        <v>9</v>
      </c>
      <c r="AR21" s="1">
        <f t="shared" si="8"/>
        <v>354</v>
      </c>
      <c r="AS21" s="1">
        <f t="shared" si="9"/>
        <v>7</v>
      </c>
      <c r="AT21" s="1">
        <v>1</v>
      </c>
      <c r="AU21" s="1">
        <v>4</v>
      </c>
      <c r="AV21" s="1">
        <v>0</v>
      </c>
      <c r="AW21" s="1">
        <v>0</v>
      </c>
      <c r="AX21" s="1">
        <f t="shared" si="10"/>
        <v>300</v>
      </c>
      <c r="AY21" s="1">
        <f t="shared" si="11"/>
        <v>5</v>
      </c>
      <c r="AZ21" s="1">
        <f t="shared" si="12"/>
        <v>1032</v>
      </c>
      <c r="BA21" s="1">
        <f t="shared" si="13"/>
        <v>23</v>
      </c>
    </row>
    <row r="22" spans="1:53">
      <c r="A22" s="1" t="s">
        <v>18</v>
      </c>
      <c r="B22" s="1">
        <v>1</v>
      </c>
      <c r="C22" s="1">
        <v>1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f t="shared" si="0"/>
        <v>105</v>
      </c>
      <c r="J22" s="1">
        <f t="shared" si="1"/>
        <v>18</v>
      </c>
      <c r="K22" s="1">
        <v>0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0</v>
      </c>
      <c r="R22" s="1">
        <f t="shared" si="2"/>
        <v>140</v>
      </c>
      <c r="S22" s="1">
        <f t="shared" si="3"/>
        <v>1</v>
      </c>
      <c r="T22" s="1">
        <v>1</v>
      </c>
      <c r="U22" s="1">
        <v>1</v>
      </c>
      <c r="V22" s="1">
        <v>1</v>
      </c>
      <c r="W22" s="1">
        <v>0</v>
      </c>
      <c r="X22" s="1">
        <v>0</v>
      </c>
      <c r="Y22" s="1">
        <v>0</v>
      </c>
      <c r="Z22" s="1">
        <v>1</v>
      </c>
      <c r="AA22" s="1">
        <v>1</v>
      </c>
      <c r="AB22" s="1">
        <v>0</v>
      </c>
      <c r="AC22" s="1">
        <f t="shared" si="4"/>
        <v>178</v>
      </c>
      <c r="AD22" s="1">
        <f t="shared" si="5"/>
        <v>26</v>
      </c>
      <c r="AE22" s="1">
        <v>0</v>
      </c>
      <c r="AF22" s="1">
        <v>0</v>
      </c>
      <c r="AG22" s="1">
        <v>0</v>
      </c>
      <c r="AH22" s="1">
        <v>1</v>
      </c>
      <c r="AI22" s="1">
        <v>0</v>
      </c>
      <c r="AJ22" s="1">
        <v>0</v>
      </c>
      <c r="AK22" s="1">
        <v>1</v>
      </c>
      <c r="AL22" s="1">
        <v>1</v>
      </c>
      <c r="AM22" s="1">
        <v>0</v>
      </c>
      <c r="AN22" s="1">
        <f t="shared" si="6"/>
        <v>90</v>
      </c>
      <c r="AO22" s="1">
        <f t="shared" si="7"/>
        <v>5</v>
      </c>
      <c r="AP22" s="1">
        <v>15</v>
      </c>
      <c r="AQ22" s="1">
        <v>9</v>
      </c>
      <c r="AR22" s="1">
        <f t="shared" si="8"/>
        <v>354</v>
      </c>
      <c r="AS22" s="1">
        <f t="shared" si="9"/>
        <v>7</v>
      </c>
      <c r="AT22" s="1">
        <v>1</v>
      </c>
      <c r="AU22" s="1">
        <v>2</v>
      </c>
      <c r="AV22" s="1">
        <v>0</v>
      </c>
      <c r="AW22" s="1">
        <v>0</v>
      </c>
      <c r="AX22" s="1">
        <f t="shared" si="10"/>
        <v>220</v>
      </c>
      <c r="AY22" s="1">
        <f t="shared" si="11"/>
        <v>18</v>
      </c>
      <c r="AZ22" s="1">
        <f t="shared" si="12"/>
        <v>1087</v>
      </c>
      <c r="BA22" s="1">
        <f t="shared" si="13"/>
        <v>19</v>
      </c>
    </row>
    <row r="23" spans="1:53">
      <c r="A23" s="1" t="s">
        <v>19</v>
      </c>
      <c r="B23" s="1">
        <v>0</v>
      </c>
      <c r="C23" s="1">
        <v>0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f t="shared" si="0"/>
        <v>30</v>
      </c>
      <c r="J23" s="1">
        <f t="shared" si="1"/>
        <v>35</v>
      </c>
      <c r="K23" s="1">
        <v>0</v>
      </c>
      <c r="L23" s="1">
        <v>0</v>
      </c>
      <c r="M23" s="1">
        <v>1</v>
      </c>
      <c r="N23" s="1">
        <v>1</v>
      </c>
      <c r="O23" s="1">
        <v>0</v>
      </c>
      <c r="P23" s="1">
        <v>1</v>
      </c>
      <c r="Q23" s="1">
        <v>0</v>
      </c>
      <c r="R23" s="1">
        <f t="shared" si="2"/>
        <v>60</v>
      </c>
      <c r="S23" s="1">
        <f t="shared" si="3"/>
        <v>35</v>
      </c>
      <c r="T23" s="1">
        <v>1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1</v>
      </c>
      <c r="AA23" s="1">
        <v>0</v>
      </c>
      <c r="AB23" s="1">
        <v>0</v>
      </c>
      <c r="AC23" s="1">
        <f t="shared" si="4"/>
        <v>66</v>
      </c>
      <c r="AD23" s="1">
        <f t="shared" si="5"/>
        <v>34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1</v>
      </c>
      <c r="AL23" s="1">
        <v>1</v>
      </c>
      <c r="AM23" s="1">
        <v>0</v>
      </c>
      <c r="AN23" s="1">
        <f t="shared" si="6"/>
        <v>45</v>
      </c>
      <c r="AO23" s="1">
        <f t="shared" si="7"/>
        <v>15</v>
      </c>
      <c r="AP23" s="1">
        <v>15</v>
      </c>
      <c r="AQ23" s="1">
        <v>7</v>
      </c>
      <c r="AR23" s="1">
        <f t="shared" si="8"/>
        <v>342</v>
      </c>
      <c r="AS23" s="1">
        <f t="shared" si="9"/>
        <v>19</v>
      </c>
      <c r="AT23" s="1">
        <v>0</v>
      </c>
      <c r="AU23" s="1">
        <v>0</v>
      </c>
      <c r="AV23" s="1">
        <v>0</v>
      </c>
      <c r="AW23" s="1">
        <v>0</v>
      </c>
      <c r="AX23" s="1">
        <f t="shared" si="10"/>
        <v>0</v>
      </c>
      <c r="AY23" s="1">
        <f t="shared" si="11"/>
        <v>35</v>
      </c>
      <c r="AZ23" s="1">
        <f t="shared" si="12"/>
        <v>543</v>
      </c>
      <c r="BA23" s="1">
        <f t="shared" si="13"/>
        <v>35</v>
      </c>
    </row>
    <row r="24" spans="1:53">
      <c r="A24" s="1" t="s">
        <v>20</v>
      </c>
      <c r="B24" s="1">
        <v>0</v>
      </c>
      <c r="C24" s="1">
        <v>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0"/>
        <v>40</v>
      </c>
      <c r="J24" s="1">
        <f t="shared" si="1"/>
        <v>34</v>
      </c>
      <c r="K24" s="1">
        <v>0</v>
      </c>
      <c r="L24" s="1">
        <v>1</v>
      </c>
      <c r="M24" s="1">
        <v>1</v>
      </c>
      <c r="N24" s="1">
        <v>1</v>
      </c>
      <c r="O24" s="1">
        <v>0</v>
      </c>
      <c r="P24" s="1">
        <v>1</v>
      </c>
      <c r="Q24" s="1">
        <v>0</v>
      </c>
      <c r="R24" s="1">
        <f t="shared" si="2"/>
        <v>120</v>
      </c>
      <c r="S24" s="1">
        <f t="shared" si="3"/>
        <v>31</v>
      </c>
      <c r="T24" s="1">
        <v>1</v>
      </c>
      <c r="U24" s="1">
        <v>0</v>
      </c>
      <c r="V24" s="1">
        <v>1</v>
      </c>
      <c r="W24" s="1">
        <v>0</v>
      </c>
      <c r="X24" s="1">
        <v>0</v>
      </c>
      <c r="Y24" s="1">
        <v>0</v>
      </c>
      <c r="Z24" s="1">
        <v>1</v>
      </c>
      <c r="AA24" s="1">
        <v>1</v>
      </c>
      <c r="AB24" s="1">
        <v>0</v>
      </c>
      <c r="AC24" s="1">
        <f t="shared" si="4"/>
        <v>142</v>
      </c>
      <c r="AD24" s="1">
        <f t="shared" si="5"/>
        <v>28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1</v>
      </c>
      <c r="AM24" s="1">
        <v>0</v>
      </c>
      <c r="AN24" s="1">
        <f t="shared" si="6"/>
        <v>25</v>
      </c>
      <c r="AO24" s="1">
        <f t="shared" si="7"/>
        <v>25</v>
      </c>
      <c r="AP24" s="1">
        <v>15</v>
      </c>
      <c r="AQ24" s="1">
        <v>6</v>
      </c>
      <c r="AR24" s="1">
        <f t="shared" si="8"/>
        <v>336</v>
      </c>
      <c r="AS24" s="1">
        <f t="shared" si="9"/>
        <v>22</v>
      </c>
      <c r="AT24" s="1">
        <v>0</v>
      </c>
      <c r="AU24" s="1">
        <v>2</v>
      </c>
      <c r="AV24" s="1">
        <v>0</v>
      </c>
      <c r="AW24" s="1">
        <v>0</v>
      </c>
      <c r="AX24" s="1">
        <f t="shared" si="10"/>
        <v>80</v>
      </c>
      <c r="AY24" s="1">
        <f t="shared" si="11"/>
        <v>33</v>
      </c>
      <c r="AZ24" s="1">
        <f t="shared" si="12"/>
        <v>743</v>
      </c>
      <c r="BA24" s="1">
        <f t="shared" si="13"/>
        <v>34</v>
      </c>
    </row>
    <row r="25" spans="1:53">
      <c r="A25" s="1" t="s">
        <v>21</v>
      </c>
      <c r="B25" s="1">
        <v>1</v>
      </c>
      <c r="C25" s="1">
        <v>1</v>
      </c>
      <c r="D25" s="1">
        <v>1</v>
      </c>
      <c r="E25" s="1">
        <v>1</v>
      </c>
      <c r="F25" s="1">
        <v>0</v>
      </c>
      <c r="G25" s="1">
        <v>1</v>
      </c>
      <c r="H25" s="1">
        <v>0</v>
      </c>
      <c r="I25" s="1">
        <f t="shared" si="0"/>
        <v>215</v>
      </c>
      <c r="J25" s="1">
        <f t="shared" si="1"/>
        <v>3</v>
      </c>
      <c r="K25" s="1">
        <v>0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0</v>
      </c>
      <c r="R25" s="1">
        <f t="shared" si="2"/>
        <v>140</v>
      </c>
      <c r="S25" s="1">
        <f t="shared" si="3"/>
        <v>1</v>
      </c>
      <c r="T25" s="1">
        <v>1</v>
      </c>
      <c r="U25" s="1">
        <v>1</v>
      </c>
      <c r="V25" s="1">
        <v>1</v>
      </c>
      <c r="W25" s="1">
        <v>1</v>
      </c>
      <c r="X25" s="1">
        <v>0</v>
      </c>
      <c r="Y25" s="1">
        <v>0</v>
      </c>
      <c r="Z25" s="1">
        <v>1</v>
      </c>
      <c r="AA25" s="1">
        <v>1</v>
      </c>
      <c r="AB25" s="1">
        <v>0</v>
      </c>
      <c r="AC25" s="1">
        <f t="shared" si="4"/>
        <v>226</v>
      </c>
      <c r="AD25" s="1">
        <f t="shared" si="5"/>
        <v>13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1</v>
      </c>
      <c r="AM25" s="1">
        <v>0</v>
      </c>
      <c r="AN25" s="1">
        <f t="shared" si="6"/>
        <v>25</v>
      </c>
      <c r="AO25" s="1">
        <f t="shared" si="7"/>
        <v>25</v>
      </c>
      <c r="AP25" s="1">
        <v>15</v>
      </c>
      <c r="AQ25" s="1">
        <v>11</v>
      </c>
      <c r="AR25" s="1">
        <f t="shared" si="8"/>
        <v>366</v>
      </c>
      <c r="AS25" s="1">
        <f t="shared" si="9"/>
        <v>2</v>
      </c>
      <c r="AT25" s="1">
        <v>1</v>
      </c>
      <c r="AU25" s="1">
        <v>2</v>
      </c>
      <c r="AV25" s="1">
        <v>1</v>
      </c>
      <c r="AW25" s="1">
        <v>0</v>
      </c>
      <c r="AX25" s="1">
        <f t="shared" si="10"/>
        <v>370</v>
      </c>
      <c r="AY25" s="1">
        <f t="shared" si="11"/>
        <v>2</v>
      </c>
      <c r="AZ25" s="1">
        <f t="shared" si="12"/>
        <v>1342</v>
      </c>
      <c r="BA25" s="1">
        <f t="shared" si="13"/>
        <v>3</v>
      </c>
    </row>
    <row r="26" spans="1:53">
      <c r="A26" s="1" t="s">
        <v>22</v>
      </c>
      <c r="B26" s="1">
        <v>1</v>
      </c>
      <c r="C26" s="1">
        <v>1</v>
      </c>
      <c r="D26" s="1">
        <v>1</v>
      </c>
      <c r="E26" s="1">
        <v>1</v>
      </c>
      <c r="F26" s="1">
        <v>0</v>
      </c>
      <c r="G26" s="1">
        <v>0</v>
      </c>
      <c r="H26" s="1">
        <v>0</v>
      </c>
      <c r="I26" s="1">
        <f t="shared" si="0"/>
        <v>135</v>
      </c>
      <c r="J26" s="1">
        <f t="shared" si="1"/>
        <v>7</v>
      </c>
      <c r="K26" s="1">
        <v>0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0</v>
      </c>
      <c r="R26" s="1">
        <f t="shared" si="2"/>
        <v>140</v>
      </c>
      <c r="S26" s="1">
        <f t="shared" si="3"/>
        <v>1</v>
      </c>
      <c r="T26" s="1">
        <v>1</v>
      </c>
      <c r="U26" s="1">
        <v>1</v>
      </c>
      <c r="V26" s="1">
        <v>1</v>
      </c>
      <c r="W26" s="1">
        <v>1</v>
      </c>
      <c r="X26" s="1">
        <v>0</v>
      </c>
      <c r="Y26" s="1">
        <v>0</v>
      </c>
      <c r="Z26" s="1">
        <v>1</v>
      </c>
      <c r="AA26" s="1">
        <v>1</v>
      </c>
      <c r="AB26" s="1">
        <v>0</v>
      </c>
      <c r="AC26" s="1">
        <f t="shared" si="4"/>
        <v>226</v>
      </c>
      <c r="AD26" s="1">
        <f t="shared" si="5"/>
        <v>13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1</v>
      </c>
      <c r="AL26" s="1">
        <v>1</v>
      </c>
      <c r="AM26" s="1">
        <v>0</v>
      </c>
      <c r="AN26" s="1">
        <f t="shared" si="6"/>
        <v>45</v>
      </c>
      <c r="AO26" s="1">
        <f t="shared" si="7"/>
        <v>15</v>
      </c>
      <c r="AP26" s="1">
        <v>15</v>
      </c>
      <c r="AQ26" s="1">
        <v>4</v>
      </c>
      <c r="AR26" s="1">
        <f t="shared" si="8"/>
        <v>324</v>
      </c>
      <c r="AS26" s="1">
        <f t="shared" si="9"/>
        <v>27</v>
      </c>
      <c r="AT26" s="1">
        <v>1</v>
      </c>
      <c r="AU26" s="1">
        <v>1</v>
      </c>
      <c r="AV26" s="1">
        <v>0</v>
      </c>
      <c r="AW26" s="1">
        <v>0</v>
      </c>
      <c r="AX26" s="1">
        <f t="shared" si="10"/>
        <v>180</v>
      </c>
      <c r="AY26" s="1">
        <f t="shared" si="11"/>
        <v>24</v>
      </c>
      <c r="AZ26" s="1">
        <f t="shared" si="12"/>
        <v>1050</v>
      </c>
      <c r="BA26" s="1">
        <f t="shared" si="13"/>
        <v>22</v>
      </c>
    </row>
    <row r="27" spans="1:53">
      <c r="A27" s="1" t="s">
        <v>23</v>
      </c>
      <c r="B27" s="1">
        <v>1</v>
      </c>
      <c r="C27" s="1">
        <v>1</v>
      </c>
      <c r="D27" s="1">
        <v>1</v>
      </c>
      <c r="E27" s="1">
        <v>1</v>
      </c>
      <c r="F27" s="1">
        <v>1</v>
      </c>
      <c r="G27" s="1">
        <v>0</v>
      </c>
      <c r="H27" s="1">
        <v>0</v>
      </c>
      <c r="I27" s="1">
        <f t="shared" si="0"/>
        <v>220</v>
      </c>
      <c r="J27" s="1">
        <f t="shared" si="1"/>
        <v>2</v>
      </c>
      <c r="K27" s="1">
        <v>0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0</v>
      </c>
      <c r="R27" s="1">
        <f t="shared" si="2"/>
        <v>140</v>
      </c>
      <c r="S27" s="1">
        <f t="shared" si="3"/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0</v>
      </c>
      <c r="Z27" s="1">
        <v>1</v>
      </c>
      <c r="AA27" s="1">
        <v>1</v>
      </c>
      <c r="AB27" s="1">
        <v>0</v>
      </c>
      <c r="AC27" s="1">
        <f t="shared" si="4"/>
        <v>263</v>
      </c>
      <c r="AD27" s="1">
        <f t="shared" si="5"/>
        <v>6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1</v>
      </c>
      <c r="AL27" s="1">
        <v>1</v>
      </c>
      <c r="AM27" s="1">
        <v>0</v>
      </c>
      <c r="AN27" s="1">
        <f t="shared" si="6"/>
        <v>45</v>
      </c>
      <c r="AO27" s="1">
        <f t="shared" si="7"/>
        <v>15</v>
      </c>
      <c r="AP27" s="1">
        <v>15</v>
      </c>
      <c r="AQ27" s="1">
        <v>9</v>
      </c>
      <c r="AR27" s="1">
        <f t="shared" si="8"/>
        <v>354</v>
      </c>
      <c r="AS27" s="1">
        <f t="shared" si="9"/>
        <v>7</v>
      </c>
      <c r="AT27" s="1">
        <v>1</v>
      </c>
      <c r="AU27" s="1">
        <v>1</v>
      </c>
      <c r="AV27" s="1">
        <v>0</v>
      </c>
      <c r="AW27" s="1">
        <v>0</v>
      </c>
      <c r="AX27" s="1">
        <f t="shared" si="10"/>
        <v>180</v>
      </c>
      <c r="AY27" s="1">
        <f t="shared" si="11"/>
        <v>24</v>
      </c>
      <c r="AZ27" s="1">
        <f t="shared" si="12"/>
        <v>1202</v>
      </c>
      <c r="BA27" s="1">
        <f t="shared" si="13"/>
        <v>10</v>
      </c>
    </row>
    <row r="28" spans="1:53">
      <c r="A28" s="1" t="s">
        <v>24</v>
      </c>
      <c r="B28" s="1">
        <v>1</v>
      </c>
      <c r="C28" s="1">
        <v>1</v>
      </c>
      <c r="D28" s="1">
        <v>1</v>
      </c>
      <c r="E28" s="1">
        <v>1</v>
      </c>
      <c r="F28" s="1">
        <v>0</v>
      </c>
      <c r="G28" s="1">
        <v>0</v>
      </c>
      <c r="H28" s="1">
        <v>0</v>
      </c>
      <c r="I28" s="1">
        <f t="shared" si="0"/>
        <v>135</v>
      </c>
      <c r="J28" s="1">
        <f t="shared" si="1"/>
        <v>7</v>
      </c>
      <c r="K28" s="1">
        <v>0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0</v>
      </c>
      <c r="R28" s="1">
        <f t="shared" si="2"/>
        <v>140</v>
      </c>
      <c r="S28" s="1">
        <f t="shared" si="3"/>
        <v>1</v>
      </c>
      <c r="T28" s="1">
        <v>0</v>
      </c>
      <c r="U28" s="1">
        <v>1</v>
      </c>
      <c r="V28" s="1">
        <v>1</v>
      </c>
      <c r="W28" s="1">
        <v>1</v>
      </c>
      <c r="X28" s="1">
        <v>0</v>
      </c>
      <c r="Y28" s="1">
        <v>0</v>
      </c>
      <c r="Z28" s="1">
        <v>1</v>
      </c>
      <c r="AA28" s="1">
        <v>1</v>
      </c>
      <c r="AB28" s="1">
        <v>0</v>
      </c>
      <c r="AC28" s="1">
        <f t="shared" si="4"/>
        <v>192</v>
      </c>
      <c r="AD28" s="1">
        <f t="shared" si="5"/>
        <v>21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1</v>
      </c>
      <c r="AL28" s="1">
        <v>1</v>
      </c>
      <c r="AM28" s="1">
        <v>0</v>
      </c>
      <c r="AN28" s="1">
        <f t="shared" si="6"/>
        <v>45</v>
      </c>
      <c r="AO28" s="1">
        <f t="shared" si="7"/>
        <v>15</v>
      </c>
      <c r="AP28" s="1">
        <v>15</v>
      </c>
      <c r="AQ28" s="1">
        <v>6</v>
      </c>
      <c r="AR28" s="1">
        <f t="shared" si="8"/>
        <v>336</v>
      </c>
      <c r="AS28" s="1">
        <f t="shared" si="9"/>
        <v>22</v>
      </c>
      <c r="AT28" s="1">
        <v>1</v>
      </c>
      <c r="AU28" s="1">
        <v>2</v>
      </c>
      <c r="AV28" s="1">
        <v>0</v>
      </c>
      <c r="AW28" s="1">
        <v>0</v>
      </c>
      <c r="AX28" s="1">
        <f t="shared" si="10"/>
        <v>220</v>
      </c>
      <c r="AY28" s="1">
        <f t="shared" si="11"/>
        <v>18</v>
      </c>
      <c r="AZ28" s="1">
        <f t="shared" si="12"/>
        <v>1068</v>
      </c>
      <c r="BA28" s="1">
        <f t="shared" si="13"/>
        <v>20</v>
      </c>
    </row>
    <row r="29" spans="1:53">
      <c r="A29" s="1" t="s">
        <v>25</v>
      </c>
      <c r="B29" s="1">
        <v>1</v>
      </c>
      <c r="C29" s="1">
        <v>1</v>
      </c>
      <c r="D29" s="1">
        <v>1</v>
      </c>
      <c r="E29" s="1">
        <v>1</v>
      </c>
      <c r="F29" s="1">
        <v>0</v>
      </c>
      <c r="G29" s="1">
        <v>0</v>
      </c>
      <c r="H29" s="1">
        <v>0</v>
      </c>
      <c r="I29" s="1">
        <f t="shared" si="0"/>
        <v>135</v>
      </c>
      <c r="J29" s="1">
        <f t="shared" si="1"/>
        <v>7</v>
      </c>
      <c r="K29" s="1">
        <v>0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0</v>
      </c>
      <c r="R29" s="1">
        <f t="shared" si="2"/>
        <v>140</v>
      </c>
      <c r="S29" s="1">
        <f t="shared" si="3"/>
        <v>1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1">
        <v>0</v>
      </c>
      <c r="Z29" s="1">
        <v>1</v>
      </c>
      <c r="AA29" s="1">
        <v>1</v>
      </c>
      <c r="AB29" s="1">
        <v>0</v>
      </c>
      <c r="AC29" s="1">
        <f t="shared" si="4"/>
        <v>263</v>
      </c>
      <c r="AD29" s="1">
        <f t="shared" si="5"/>
        <v>6</v>
      </c>
      <c r="AE29" s="1">
        <v>0</v>
      </c>
      <c r="AF29" s="1">
        <v>0</v>
      </c>
      <c r="AG29" s="1">
        <v>1</v>
      </c>
      <c r="AH29" s="1">
        <v>0</v>
      </c>
      <c r="AI29" s="1">
        <v>0</v>
      </c>
      <c r="AJ29" s="1">
        <v>0</v>
      </c>
      <c r="AK29" s="1">
        <v>1</v>
      </c>
      <c r="AL29" s="1">
        <v>0</v>
      </c>
      <c r="AM29" s="1">
        <v>0</v>
      </c>
      <c r="AN29" s="1">
        <f t="shared" si="6"/>
        <v>55</v>
      </c>
      <c r="AO29" s="1">
        <f t="shared" si="7"/>
        <v>13</v>
      </c>
      <c r="AP29" s="1">
        <v>15</v>
      </c>
      <c r="AQ29" s="1">
        <v>9</v>
      </c>
      <c r="AR29" s="1">
        <f t="shared" si="8"/>
        <v>354</v>
      </c>
      <c r="AS29" s="1">
        <f t="shared" si="9"/>
        <v>7</v>
      </c>
      <c r="AT29" s="1">
        <v>1</v>
      </c>
      <c r="AU29" s="1">
        <v>2</v>
      </c>
      <c r="AV29" s="1">
        <v>1</v>
      </c>
      <c r="AW29" s="1">
        <v>0</v>
      </c>
      <c r="AX29" s="1">
        <f t="shared" si="10"/>
        <v>370</v>
      </c>
      <c r="AY29" s="1">
        <f t="shared" si="11"/>
        <v>2</v>
      </c>
      <c r="AZ29" s="1">
        <f t="shared" si="12"/>
        <v>1317</v>
      </c>
      <c r="BA29" s="1">
        <f t="shared" si="13"/>
        <v>4</v>
      </c>
    </row>
    <row r="30" spans="1:53">
      <c r="A30" s="1" t="s">
        <v>26</v>
      </c>
      <c r="B30" s="1">
        <v>1</v>
      </c>
      <c r="C30" s="1">
        <v>1</v>
      </c>
      <c r="D30" s="1">
        <v>1</v>
      </c>
      <c r="E30" s="1">
        <v>1</v>
      </c>
      <c r="F30" s="1">
        <v>0</v>
      </c>
      <c r="G30" s="1">
        <v>0</v>
      </c>
      <c r="H30" s="1">
        <v>0</v>
      </c>
      <c r="I30" s="1">
        <f t="shared" si="0"/>
        <v>135</v>
      </c>
      <c r="J30" s="1">
        <f t="shared" si="1"/>
        <v>7</v>
      </c>
      <c r="K30" s="1">
        <v>0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0</v>
      </c>
      <c r="R30" s="1">
        <f t="shared" si="2"/>
        <v>140</v>
      </c>
      <c r="S30" s="1">
        <f t="shared" si="3"/>
        <v>1</v>
      </c>
      <c r="T30" s="1">
        <v>1</v>
      </c>
      <c r="U30" s="1">
        <v>1</v>
      </c>
      <c r="V30" s="1">
        <v>1</v>
      </c>
      <c r="W30" s="1">
        <v>1</v>
      </c>
      <c r="X30" s="1">
        <v>0</v>
      </c>
      <c r="Y30" s="1">
        <v>0</v>
      </c>
      <c r="Z30" s="1">
        <v>1</v>
      </c>
      <c r="AA30" s="1">
        <v>1</v>
      </c>
      <c r="AB30" s="1">
        <v>0</v>
      </c>
      <c r="AC30" s="1">
        <f t="shared" si="4"/>
        <v>226</v>
      </c>
      <c r="AD30" s="1">
        <f t="shared" si="5"/>
        <v>13</v>
      </c>
      <c r="AE30" s="1">
        <v>0</v>
      </c>
      <c r="AF30" s="1">
        <v>0</v>
      </c>
      <c r="AG30" s="1">
        <v>1</v>
      </c>
      <c r="AH30" s="1">
        <v>0</v>
      </c>
      <c r="AI30" s="1">
        <v>0</v>
      </c>
      <c r="AJ30" s="1">
        <v>0</v>
      </c>
      <c r="AK30" s="1">
        <v>1</v>
      </c>
      <c r="AL30" s="1">
        <v>1</v>
      </c>
      <c r="AM30" s="1">
        <v>0</v>
      </c>
      <c r="AN30" s="1">
        <f t="shared" si="6"/>
        <v>80</v>
      </c>
      <c r="AO30" s="1">
        <f t="shared" si="7"/>
        <v>6</v>
      </c>
      <c r="AP30" s="1">
        <v>15</v>
      </c>
      <c r="AQ30" s="1">
        <v>4</v>
      </c>
      <c r="AR30" s="1">
        <f t="shared" si="8"/>
        <v>324</v>
      </c>
      <c r="AS30" s="1">
        <f t="shared" si="9"/>
        <v>27</v>
      </c>
      <c r="AT30" s="1">
        <v>1</v>
      </c>
      <c r="AU30" s="1">
        <v>1</v>
      </c>
      <c r="AV30" s="1">
        <v>1</v>
      </c>
      <c r="AW30" s="1">
        <v>0</v>
      </c>
      <c r="AX30" s="1">
        <f t="shared" si="10"/>
        <v>330</v>
      </c>
      <c r="AY30" s="1">
        <f t="shared" si="11"/>
        <v>4</v>
      </c>
      <c r="AZ30" s="1">
        <f t="shared" si="12"/>
        <v>1235</v>
      </c>
      <c r="BA30" s="1">
        <f t="shared" si="13"/>
        <v>7</v>
      </c>
    </row>
    <row r="31" spans="1:53">
      <c r="A31" s="1" t="s">
        <v>27</v>
      </c>
      <c r="B31" s="1">
        <v>1</v>
      </c>
      <c r="C31" s="1">
        <v>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0"/>
        <v>75</v>
      </c>
      <c r="J31" s="1">
        <f t="shared" si="1"/>
        <v>30</v>
      </c>
      <c r="K31" s="1">
        <v>0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0</v>
      </c>
      <c r="R31" s="1">
        <f t="shared" si="2"/>
        <v>140</v>
      </c>
      <c r="S31" s="1">
        <f t="shared" si="3"/>
        <v>1</v>
      </c>
      <c r="T31" s="1">
        <v>1</v>
      </c>
      <c r="U31" s="1">
        <v>0</v>
      </c>
      <c r="V31" s="1">
        <v>1</v>
      </c>
      <c r="W31" s="1">
        <v>1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f t="shared" si="4"/>
        <v>126</v>
      </c>
      <c r="AD31" s="1">
        <f t="shared" si="5"/>
        <v>29</v>
      </c>
      <c r="AE31" s="1">
        <v>0</v>
      </c>
      <c r="AF31" s="1">
        <v>0</v>
      </c>
      <c r="AG31" s="1">
        <v>0</v>
      </c>
      <c r="AH31" s="1">
        <v>0</v>
      </c>
      <c r="AI31" s="1">
        <v>1</v>
      </c>
      <c r="AJ31" s="1">
        <v>0</v>
      </c>
      <c r="AK31" s="1">
        <v>1</v>
      </c>
      <c r="AL31" s="1">
        <v>1</v>
      </c>
      <c r="AM31" s="1">
        <v>0</v>
      </c>
      <c r="AN31" s="1">
        <f t="shared" si="6"/>
        <v>80</v>
      </c>
      <c r="AO31" s="1">
        <f t="shared" si="7"/>
        <v>6</v>
      </c>
      <c r="AP31" s="1">
        <v>15</v>
      </c>
      <c r="AQ31" s="1">
        <v>1</v>
      </c>
      <c r="AR31" s="1">
        <f t="shared" si="8"/>
        <v>306</v>
      </c>
      <c r="AS31" s="1">
        <f t="shared" si="9"/>
        <v>31</v>
      </c>
      <c r="AT31" s="1">
        <v>1</v>
      </c>
      <c r="AU31" s="1">
        <v>1</v>
      </c>
      <c r="AV31" s="1">
        <v>0</v>
      </c>
      <c r="AW31" s="1">
        <v>0</v>
      </c>
      <c r="AX31" s="1">
        <f t="shared" si="10"/>
        <v>180</v>
      </c>
      <c r="AY31" s="1">
        <f t="shared" si="11"/>
        <v>24</v>
      </c>
      <c r="AZ31" s="1">
        <f t="shared" si="12"/>
        <v>907</v>
      </c>
      <c r="BA31" s="1">
        <f t="shared" si="13"/>
        <v>31</v>
      </c>
    </row>
    <row r="32" spans="1:53">
      <c r="A32" s="1" t="s">
        <v>28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2</v>
      </c>
      <c r="I32" s="1">
        <f t="shared" si="0"/>
        <v>312</v>
      </c>
      <c r="J32" s="1">
        <f t="shared" si="1"/>
        <v>1</v>
      </c>
      <c r="K32" s="1">
        <v>0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0</v>
      </c>
      <c r="R32" s="1">
        <f t="shared" si="2"/>
        <v>140</v>
      </c>
      <c r="S32" s="1">
        <f t="shared" si="3"/>
        <v>1</v>
      </c>
      <c r="T32" s="1">
        <v>1</v>
      </c>
      <c r="U32" s="1">
        <v>1</v>
      </c>
      <c r="V32" s="1">
        <v>0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">
        <v>0</v>
      </c>
      <c r="AC32" s="1">
        <f t="shared" si="4"/>
        <v>256</v>
      </c>
      <c r="AD32" s="1">
        <f t="shared" si="5"/>
        <v>9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1</v>
      </c>
      <c r="AK32" s="1">
        <v>0</v>
      </c>
      <c r="AL32" s="1">
        <v>1</v>
      </c>
      <c r="AM32" s="1">
        <v>0</v>
      </c>
      <c r="AN32" s="1">
        <f t="shared" si="6"/>
        <v>65</v>
      </c>
      <c r="AO32" s="1">
        <f t="shared" si="7"/>
        <v>9</v>
      </c>
      <c r="AP32" s="1">
        <v>15</v>
      </c>
      <c r="AQ32" s="1">
        <v>1</v>
      </c>
      <c r="AR32" s="1">
        <f t="shared" si="8"/>
        <v>306</v>
      </c>
      <c r="AS32" s="1">
        <f t="shared" si="9"/>
        <v>31</v>
      </c>
      <c r="AT32" s="1">
        <v>1</v>
      </c>
      <c r="AU32" s="1">
        <v>2</v>
      </c>
      <c r="AV32" s="1">
        <v>0</v>
      </c>
      <c r="AW32" s="1">
        <v>0</v>
      </c>
      <c r="AX32" s="1">
        <f t="shared" si="10"/>
        <v>220</v>
      </c>
      <c r="AY32" s="1">
        <f t="shared" si="11"/>
        <v>18</v>
      </c>
      <c r="AZ32" s="1">
        <f t="shared" si="12"/>
        <v>1299</v>
      </c>
      <c r="BA32" s="1">
        <f t="shared" si="13"/>
        <v>5</v>
      </c>
    </row>
    <row r="33" spans="1:53">
      <c r="A33" s="1" t="s">
        <v>29</v>
      </c>
      <c r="B33" s="1">
        <v>1</v>
      </c>
      <c r="C33" s="1">
        <v>0</v>
      </c>
      <c r="D33" s="1">
        <v>1</v>
      </c>
      <c r="E33" s="1">
        <v>1</v>
      </c>
      <c r="F33" s="1">
        <v>0</v>
      </c>
      <c r="G33" s="1">
        <v>0</v>
      </c>
      <c r="H33" s="1">
        <v>0</v>
      </c>
      <c r="I33" s="1">
        <f t="shared" si="0"/>
        <v>95</v>
      </c>
      <c r="J33" s="1">
        <f t="shared" si="1"/>
        <v>27</v>
      </c>
      <c r="K33" s="1">
        <v>0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0</v>
      </c>
      <c r="R33" s="1">
        <f t="shared" si="2"/>
        <v>140</v>
      </c>
      <c r="S33" s="1">
        <f t="shared" si="3"/>
        <v>1</v>
      </c>
      <c r="T33" s="1">
        <v>1</v>
      </c>
      <c r="U33" s="1">
        <v>1</v>
      </c>
      <c r="V33" s="1">
        <v>1</v>
      </c>
      <c r="W33" s="1">
        <v>1</v>
      </c>
      <c r="X33" s="1">
        <v>0</v>
      </c>
      <c r="Y33" s="1">
        <v>0</v>
      </c>
      <c r="Z33" s="1">
        <v>1</v>
      </c>
      <c r="AA33" s="1">
        <v>1</v>
      </c>
      <c r="AB33" s="1">
        <v>0</v>
      </c>
      <c r="AC33" s="1">
        <f t="shared" si="4"/>
        <v>226</v>
      </c>
      <c r="AD33" s="1">
        <f t="shared" si="5"/>
        <v>13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1</v>
      </c>
      <c r="AL33" s="1">
        <v>1</v>
      </c>
      <c r="AM33" s="1">
        <v>0</v>
      </c>
      <c r="AN33" s="1">
        <f t="shared" si="6"/>
        <v>45</v>
      </c>
      <c r="AO33" s="1">
        <f t="shared" si="7"/>
        <v>15</v>
      </c>
      <c r="AP33" s="1">
        <v>11</v>
      </c>
      <c r="AQ33" s="1">
        <v>0</v>
      </c>
      <c r="AR33" s="1">
        <f t="shared" si="8"/>
        <v>220</v>
      </c>
      <c r="AS33" s="1">
        <f t="shared" si="9"/>
        <v>35</v>
      </c>
      <c r="AT33" s="1">
        <v>1</v>
      </c>
      <c r="AU33" s="1">
        <v>4</v>
      </c>
      <c r="AV33" s="1">
        <v>0</v>
      </c>
      <c r="AW33" s="1">
        <v>0</v>
      </c>
      <c r="AX33" s="1">
        <f t="shared" si="10"/>
        <v>300</v>
      </c>
      <c r="AY33" s="1">
        <f t="shared" si="11"/>
        <v>5</v>
      </c>
      <c r="AZ33" s="1">
        <f t="shared" si="12"/>
        <v>1026</v>
      </c>
      <c r="BA33" s="1">
        <f t="shared" si="13"/>
        <v>25</v>
      </c>
    </row>
    <row r="34" spans="1:53">
      <c r="A34" s="1" t="s">
        <v>30</v>
      </c>
      <c r="B34" s="1">
        <v>1</v>
      </c>
      <c r="C34" s="1">
        <v>1</v>
      </c>
      <c r="D34" s="1">
        <v>1</v>
      </c>
      <c r="E34" s="1">
        <v>1</v>
      </c>
      <c r="F34" s="1">
        <v>0</v>
      </c>
      <c r="G34" s="1">
        <v>0</v>
      </c>
      <c r="H34" s="1">
        <v>0</v>
      </c>
      <c r="I34" s="1">
        <f t="shared" si="0"/>
        <v>135</v>
      </c>
      <c r="J34" s="1">
        <f t="shared" si="1"/>
        <v>7</v>
      </c>
      <c r="K34" s="1">
        <v>0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0</v>
      </c>
      <c r="R34" s="1">
        <f t="shared" si="2"/>
        <v>140</v>
      </c>
      <c r="S34" s="1">
        <f t="shared" si="3"/>
        <v>1</v>
      </c>
      <c r="T34" s="1">
        <v>1</v>
      </c>
      <c r="U34" s="1">
        <v>1</v>
      </c>
      <c r="V34" s="1">
        <v>1</v>
      </c>
      <c r="W34" s="1">
        <v>1</v>
      </c>
      <c r="X34" s="1">
        <v>0</v>
      </c>
      <c r="Y34" s="1">
        <v>0</v>
      </c>
      <c r="Z34" s="1">
        <v>1</v>
      </c>
      <c r="AA34" s="1">
        <v>1</v>
      </c>
      <c r="AB34" s="1">
        <v>0</v>
      </c>
      <c r="AC34" s="1">
        <f t="shared" si="4"/>
        <v>226</v>
      </c>
      <c r="AD34" s="1">
        <f t="shared" si="5"/>
        <v>13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1</v>
      </c>
      <c r="AL34" s="1">
        <v>1</v>
      </c>
      <c r="AM34" s="1">
        <v>0</v>
      </c>
      <c r="AN34" s="1">
        <f t="shared" si="6"/>
        <v>45</v>
      </c>
      <c r="AO34" s="1">
        <f t="shared" si="7"/>
        <v>15</v>
      </c>
      <c r="AP34" s="1">
        <v>15</v>
      </c>
      <c r="AQ34" s="1">
        <v>4</v>
      </c>
      <c r="AR34" s="1">
        <f t="shared" si="8"/>
        <v>324</v>
      </c>
      <c r="AS34" s="1">
        <f t="shared" si="9"/>
        <v>27</v>
      </c>
      <c r="AT34" s="1">
        <v>0</v>
      </c>
      <c r="AU34" s="1">
        <v>2</v>
      </c>
      <c r="AV34" s="1">
        <v>0</v>
      </c>
      <c r="AW34" s="1">
        <v>0</v>
      </c>
      <c r="AX34" s="1">
        <f t="shared" si="10"/>
        <v>80</v>
      </c>
      <c r="AY34" s="1">
        <f t="shared" si="11"/>
        <v>33</v>
      </c>
      <c r="AZ34" s="1">
        <f t="shared" si="12"/>
        <v>950</v>
      </c>
      <c r="BA34" s="1">
        <f t="shared" si="13"/>
        <v>30</v>
      </c>
    </row>
    <row r="35" spans="1:53">
      <c r="A35" s="1" t="s">
        <v>31</v>
      </c>
      <c r="B35" s="1">
        <v>1</v>
      </c>
      <c r="C35" s="1">
        <v>1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0"/>
        <v>75</v>
      </c>
      <c r="J35" s="1">
        <f t="shared" si="1"/>
        <v>30</v>
      </c>
      <c r="K35" s="1">
        <v>0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0</v>
      </c>
      <c r="R35" s="1">
        <f t="shared" si="2"/>
        <v>140</v>
      </c>
      <c r="S35" s="1">
        <f t="shared" si="3"/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3</v>
      </c>
      <c r="AC35" s="1">
        <f t="shared" si="4"/>
        <v>318</v>
      </c>
      <c r="AD35" s="1">
        <f t="shared" si="5"/>
        <v>2</v>
      </c>
      <c r="AE35" s="1">
        <v>0</v>
      </c>
      <c r="AF35" s="1">
        <v>0</v>
      </c>
      <c r="AG35" s="1">
        <v>0</v>
      </c>
      <c r="AH35" s="1">
        <v>0</v>
      </c>
      <c r="AI35" s="1">
        <v>1</v>
      </c>
      <c r="AJ35" s="1">
        <v>0</v>
      </c>
      <c r="AK35" s="1">
        <v>0</v>
      </c>
      <c r="AL35" s="1">
        <v>1</v>
      </c>
      <c r="AM35" s="1">
        <v>0</v>
      </c>
      <c r="AN35" s="1">
        <f t="shared" si="6"/>
        <v>60</v>
      </c>
      <c r="AO35" s="1">
        <f t="shared" si="7"/>
        <v>11</v>
      </c>
      <c r="AP35" s="1">
        <v>15</v>
      </c>
      <c r="AQ35" s="1">
        <v>9</v>
      </c>
      <c r="AR35" s="1">
        <f t="shared" si="8"/>
        <v>354</v>
      </c>
      <c r="AS35" s="1">
        <f t="shared" si="9"/>
        <v>7</v>
      </c>
      <c r="AT35" s="1">
        <v>1</v>
      </c>
      <c r="AU35" s="1">
        <v>4</v>
      </c>
      <c r="AV35" s="1">
        <v>0</v>
      </c>
      <c r="AW35" s="1">
        <v>0</v>
      </c>
      <c r="AX35" s="1">
        <f t="shared" si="10"/>
        <v>300</v>
      </c>
      <c r="AY35" s="1">
        <f t="shared" si="11"/>
        <v>5</v>
      </c>
      <c r="AZ35" s="1">
        <f t="shared" si="12"/>
        <v>1247</v>
      </c>
      <c r="BA35" s="1">
        <f t="shared" si="13"/>
        <v>6</v>
      </c>
    </row>
    <row r="36" spans="1:53">
      <c r="A36" s="1" t="s">
        <v>32</v>
      </c>
      <c r="B36" s="1">
        <v>1</v>
      </c>
      <c r="C36" s="1">
        <v>1</v>
      </c>
      <c r="D36" s="1">
        <v>1</v>
      </c>
      <c r="E36" s="1">
        <v>1</v>
      </c>
      <c r="F36" s="1">
        <v>0</v>
      </c>
      <c r="G36" s="1">
        <v>0</v>
      </c>
      <c r="H36" s="1">
        <v>0</v>
      </c>
      <c r="I36" s="1">
        <f t="shared" si="0"/>
        <v>135</v>
      </c>
      <c r="J36" s="1">
        <f t="shared" si="1"/>
        <v>7</v>
      </c>
      <c r="K36" s="1">
        <v>0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0</v>
      </c>
      <c r="R36" s="1">
        <f t="shared" si="2"/>
        <v>140</v>
      </c>
      <c r="S36" s="1">
        <f t="shared" si="3"/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0</v>
      </c>
      <c r="Z36" s="1">
        <v>1</v>
      </c>
      <c r="AA36" s="1">
        <v>1</v>
      </c>
      <c r="AB36" s="1">
        <v>0</v>
      </c>
      <c r="AC36" s="1">
        <f t="shared" si="4"/>
        <v>263</v>
      </c>
      <c r="AD36" s="1">
        <f t="shared" si="5"/>
        <v>6</v>
      </c>
      <c r="AE36" s="1">
        <v>0</v>
      </c>
      <c r="AF36" s="1">
        <v>0</v>
      </c>
      <c r="AG36" s="1">
        <v>0</v>
      </c>
      <c r="AH36" s="1">
        <v>0</v>
      </c>
      <c r="AI36" s="1">
        <v>1</v>
      </c>
      <c r="AJ36" s="1">
        <v>0</v>
      </c>
      <c r="AK36" s="1">
        <v>0</v>
      </c>
      <c r="AL36" s="1">
        <v>1</v>
      </c>
      <c r="AM36" s="1">
        <v>0</v>
      </c>
      <c r="AN36" s="1">
        <f t="shared" si="6"/>
        <v>60</v>
      </c>
      <c r="AO36" s="1">
        <f t="shared" si="7"/>
        <v>11</v>
      </c>
      <c r="AP36" s="1">
        <v>15</v>
      </c>
      <c r="AQ36" s="1">
        <v>9</v>
      </c>
      <c r="AR36" s="1">
        <f t="shared" si="8"/>
        <v>354</v>
      </c>
      <c r="AS36" s="1">
        <f t="shared" si="9"/>
        <v>7</v>
      </c>
      <c r="AT36" s="1">
        <v>1</v>
      </c>
      <c r="AU36" s="1">
        <v>1</v>
      </c>
      <c r="AV36" s="1">
        <v>0</v>
      </c>
      <c r="AW36" s="1">
        <v>0</v>
      </c>
      <c r="AX36" s="1">
        <f t="shared" si="10"/>
        <v>180</v>
      </c>
      <c r="AY36" s="1">
        <f t="shared" si="11"/>
        <v>24</v>
      </c>
      <c r="AZ36" s="1">
        <f t="shared" si="12"/>
        <v>1132</v>
      </c>
      <c r="BA36" s="1">
        <f t="shared" si="13"/>
        <v>17</v>
      </c>
    </row>
    <row r="37" spans="1:53">
      <c r="A37" s="1" t="s">
        <v>33</v>
      </c>
      <c r="B37" s="1">
        <v>1</v>
      </c>
      <c r="C37" s="1">
        <v>1</v>
      </c>
      <c r="D37" s="1">
        <v>0</v>
      </c>
      <c r="E37" s="1">
        <v>1</v>
      </c>
      <c r="F37" s="1">
        <v>0</v>
      </c>
      <c r="G37" s="1">
        <v>0</v>
      </c>
      <c r="H37" s="1">
        <v>0</v>
      </c>
      <c r="I37" s="1">
        <f t="shared" si="0"/>
        <v>105</v>
      </c>
      <c r="J37" s="1">
        <f t="shared" si="1"/>
        <v>18</v>
      </c>
      <c r="K37" s="1">
        <v>0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0</v>
      </c>
      <c r="R37" s="1">
        <f t="shared" si="2"/>
        <v>140</v>
      </c>
      <c r="S37" s="1">
        <f t="shared" si="3"/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0</v>
      </c>
      <c r="AA37" s="1">
        <v>1</v>
      </c>
      <c r="AB37" s="1">
        <v>0</v>
      </c>
      <c r="AC37" s="1">
        <f t="shared" si="4"/>
        <v>268</v>
      </c>
      <c r="AD37" s="1">
        <f t="shared" si="5"/>
        <v>4</v>
      </c>
      <c r="AE37" s="1">
        <v>0</v>
      </c>
      <c r="AF37" s="1">
        <v>0</v>
      </c>
      <c r="AG37" s="1">
        <v>0</v>
      </c>
      <c r="AH37" s="1">
        <v>0</v>
      </c>
      <c r="AI37" s="1">
        <v>1</v>
      </c>
      <c r="AJ37" s="1">
        <v>1</v>
      </c>
      <c r="AK37" s="1">
        <v>0</v>
      </c>
      <c r="AL37" s="1">
        <v>1</v>
      </c>
      <c r="AM37" s="1">
        <v>0</v>
      </c>
      <c r="AN37" s="1">
        <f t="shared" si="6"/>
        <v>100</v>
      </c>
      <c r="AO37" s="1">
        <f t="shared" si="7"/>
        <v>3</v>
      </c>
      <c r="AP37" s="1">
        <v>15</v>
      </c>
      <c r="AQ37" s="1">
        <v>7</v>
      </c>
      <c r="AR37" s="1">
        <f t="shared" si="8"/>
        <v>342</v>
      </c>
      <c r="AS37" s="1">
        <f t="shared" si="9"/>
        <v>19</v>
      </c>
      <c r="AT37" s="1">
        <v>1</v>
      </c>
      <c r="AU37" s="1">
        <v>3</v>
      </c>
      <c r="AV37" s="1">
        <v>0</v>
      </c>
      <c r="AW37" s="1">
        <v>0</v>
      </c>
      <c r="AX37" s="1">
        <f t="shared" si="10"/>
        <v>260</v>
      </c>
      <c r="AY37" s="1">
        <f t="shared" si="11"/>
        <v>15</v>
      </c>
      <c r="AZ37" s="1">
        <f t="shared" si="12"/>
        <v>1215</v>
      </c>
      <c r="BA37" s="1">
        <f t="shared" si="13"/>
        <v>8</v>
      </c>
    </row>
    <row r="38" spans="1:53">
      <c r="A38" s="1" t="s">
        <v>34</v>
      </c>
      <c r="B38" s="1">
        <v>1</v>
      </c>
      <c r="C38" s="1">
        <v>1</v>
      </c>
      <c r="D38" s="1">
        <v>1</v>
      </c>
      <c r="E38" s="1">
        <v>0</v>
      </c>
      <c r="F38" s="1">
        <v>0</v>
      </c>
      <c r="G38" s="1">
        <v>0</v>
      </c>
      <c r="H38" s="1">
        <v>0</v>
      </c>
      <c r="I38" s="1">
        <f t="shared" si="0"/>
        <v>105</v>
      </c>
      <c r="J38" s="1">
        <f t="shared" si="1"/>
        <v>18</v>
      </c>
      <c r="K38" s="1">
        <v>0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0</v>
      </c>
      <c r="R38" s="1">
        <f t="shared" si="2"/>
        <v>140</v>
      </c>
      <c r="S38" s="1">
        <f t="shared" si="3"/>
        <v>1</v>
      </c>
      <c r="T38" s="1">
        <v>0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0</v>
      </c>
      <c r="AB38" s="1">
        <v>0</v>
      </c>
      <c r="AC38" s="1">
        <f t="shared" si="4"/>
        <v>234</v>
      </c>
      <c r="AD38" s="1">
        <f t="shared" si="5"/>
        <v>10</v>
      </c>
      <c r="AE38" s="1">
        <v>1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f t="shared" si="6"/>
        <v>70</v>
      </c>
      <c r="AO38" s="1">
        <f t="shared" si="7"/>
        <v>8</v>
      </c>
      <c r="AP38" s="1">
        <v>15</v>
      </c>
      <c r="AQ38" s="1">
        <v>10</v>
      </c>
      <c r="AR38" s="1">
        <f t="shared" si="8"/>
        <v>360</v>
      </c>
      <c r="AS38" s="1">
        <f t="shared" si="9"/>
        <v>4</v>
      </c>
      <c r="AT38" s="1">
        <v>1</v>
      </c>
      <c r="AU38" s="1">
        <v>4</v>
      </c>
      <c r="AV38" s="1">
        <v>0</v>
      </c>
      <c r="AW38" s="1">
        <v>0</v>
      </c>
      <c r="AX38" s="1">
        <f t="shared" si="10"/>
        <v>300</v>
      </c>
      <c r="AY38" s="1">
        <f t="shared" si="11"/>
        <v>5</v>
      </c>
      <c r="AZ38" s="1">
        <f t="shared" si="12"/>
        <v>1209</v>
      </c>
      <c r="BA38" s="1">
        <f>RANK(AZ38,AZ$4:AZ$38)</f>
        <v>9</v>
      </c>
    </row>
  </sheetData>
  <mergeCells count="21">
    <mergeCell ref="AZ1:AZ3"/>
    <mergeCell ref="BA1:BA3"/>
    <mergeCell ref="AR2:AR3"/>
    <mergeCell ref="AS2:AS3"/>
    <mergeCell ref="AP1:AS1"/>
    <mergeCell ref="AY2:AY3"/>
    <mergeCell ref="AX2:AX3"/>
    <mergeCell ref="AT1:AY1"/>
    <mergeCell ref="AC2:AC3"/>
    <mergeCell ref="AD2:AD3"/>
    <mergeCell ref="T1:AD1"/>
    <mergeCell ref="A1:A3"/>
    <mergeCell ref="AE1:AO1"/>
    <mergeCell ref="AN2:AN3"/>
    <mergeCell ref="AO2:AO3"/>
    <mergeCell ref="I2:I3"/>
    <mergeCell ref="J2:J3"/>
    <mergeCell ref="B1:J1"/>
    <mergeCell ref="K1:S1"/>
    <mergeCell ref="R2:R3"/>
    <mergeCell ref="S2:S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8"/>
  <sheetViews>
    <sheetView tabSelected="1" topLeftCell="I1" workbookViewId="0">
      <selection activeCell="I2" sqref="I2"/>
    </sheetView>
  </sheetViews>
  <sheetFormatPr defaultRowHeight="15"/>
  <cols>
    <col min="1" max="1" width="9.140625" style="1"/>
    <col min="2" max="8" width="3.7109375" style="1" bestFit="1" customWidth="1"/>
    <col min="9" max="9" width="5.42578125" style="1" bestFit="1" customWidth="1"/>
    <col min="10" max="10" width="4.140625" style="1" bestFit="1" customWidth="1"/>
    <col min="11" max="17" width="3.7109375" style="1" bestFit="1" customWidth="1"/>
    <col min="18" max="18" width="5.42578125" style="1" bestFit="1" customWidth="1"/>
    <col min="19" max="19" width="4.140625" style="1" bestFit="1" customWidth="1"/>
    <col min="20" max="28" width="3.7109375" style="1" bestFit="1" customWidth="1"/>
    <col min="29" max="29" width="5.42578125" style="1" bestFit="1" customWidth="1"/>
    <col min="30" max="30" width="4.140625" style="1" bestFit="1" customWidth="1"/>
    <col min="31" max="39" width="3.7109375" style="1" bestFit="1" customWidth="1"/>
    <col min="40" max="40" width="5.42578125" style="1" bestFit="1" customWidth="1"/>
    <col min="41" max="41" width="4.140625" style="1" bestFit="1" customWidth="1"/>
    <col min="42" max="43" width="3.7109375" style="1" bestFit="1" customWidth="1"/>
    <col min="44" max="44" width="5.42578125" style="1" bestFit="1" customWidth="1"/>
    <col min="45" max="45" width="4.140625" style="1" bestFit="1" customWidth="1"/>
    <col min="46" max="46" width="4" style="1" bestFit="1" customWidth="1"/>
    <col min="47" max="47" width="3.7109375" style="1" bestFit="1" customWidth="1"/>
    <col min="48" max="48" width="4" style="1" bestFit="1" customWidth="1"/>
    <col min="49" max="49" width="3.7109375" style="1" bestFit="1" customWidth="1"/>
    <col min="50" max="50" width="5.42578125" style="1" bestFit="1" customWidth="1"/>
    <col min="51" max="51" width="4.5703125" style="1" bestFit="1" customWidth="1"/>
    <col min="52" max="52" width="7.7109375" style="1" customWidth="1"/>
    <col min="53" max="53" width="4.140625" style="1" bestFit="1" customWidth="1"/>
    <col min="54" max="16384" width="9.140625" style="1"/>
  </cols>
  <sheetData>
    <row r="1" spans="1:53">
      <c r="A1" s="8" t="s">
        <v>51</v>
      </c>
      <c r="B1" s="9" t="s">
        <v>40</v>
      </c>
      <c r="C1" s="9"/>
      <c r="D1" s="9"/>
      <c r="E1" s="9"/>
      <c r="F1" s="9"/>
      <c r="G1" s="9"/>
      <c r="H1" s="9"/>
      <c r="I1" s="9"/>
      <c r="J1" s="9"/>
      <c r="K1" s="9" t="s">
        <v>45</v>
      </c>
      <c r="L1" s="9"/>
      <c r="M1" s="9"/>
      <c r="N1" s="9"/>
      <c r="O1" s="9"/>
      <c r="P1" s="9"/>
      <c r="Q1" s="9"/>
      <c r="R1" s="9"/>
      <c r="S1" s="9"/>
      <c r="T1" s="9" t="s">
        <v>50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 t="s">
        <v>56</v>
      </c>
      <c r="AF1" s="9"/>
      <c r="AG1" s="9"/>
      <c r="AH1" s="9"/>
      <c r="AI1" s="9"/>
      <c r="AJ1" s="9"/>
      <c r="AK1" s="9"/>
      <c r="AL1" s="9"/>
      <c r="AM1" s="9"/>
      <c r="AN1" s="9"/>
      <c r="AO1" s="9"/>
      <c r="AP1" s="9" t="s">
        <v>58</v>
      </c>
      <c r="AQ1" s="9"/>
      <c r="AR1" s="9"/>
      <c r="AS1" s="9"/>
      <c r="AT1" s="9" t="s">
        <v>64</v>
      </c>
      <c r="AU1" s="9"/>
      <c r="AV1" s="9"/>
      <c r="AW1" s="9"/>
      <c r="AX1" s="9"/>
      <c r="AY1" s="9"/>
      <c r="AZ1" s="10" t="s">
        <v>63</v>
      </c>
      <c r="BA1" s="10" t="s">
        <v>41</v>
      </c>
    </row>
    <row r="2" spans="1:53" ht="111">
      <c r="A2" s="8"/>
      <c r="B2" s="11" t="s">
        <v>35</v>
      </c>
      <c r="C2" s="11" t="s">
        <v>35</v>
      </c>
      <c r="D2" s="11" t="s">
        <v>36</v>
      </c>
      <c r="E2" s="11" t="s">
        <v>36</v>
      </c>
      <c r="F2" s="11" t="s">
        <v>37</v>
      </c>
      <c r="G2" s="11" t="s">
        <v>37</v>
      </c>
      <c r="H2" s="11" t="s">
        <v>38</v>
      </c>
      <c r="I2" s="12" t="s">
        <v>39</v>
      </c>
      <c r="J2" s="12" t="s">
        <v>41</v>
      </c>
      <c r="K2" s="11" t="s">
        <v>42</v>
      </c>
      <c r="L2" s="11" t="s">
        <v>43</v>
      </c>
      <c r="M2" s="11" t="s">
        <v>44</v>
      </c>
      <c r="N2" s="11" t="s">
        <v>44</v>
      </c>
      <c r="O2" s="11" t="s">
        <v>44</v>
      </c>
      <c r="P2" s="11" t="s">
        <v>44</v>
      </c>
      <c r="Q2" s="11" t="s">
        <v>38</v>
      </c>
      <c r="R2" s="12" t="s">
        <v>39</v>
      </c>
      <c r="S2" s="12" t="s">
        <v>41</v>
      </c>
      <c r="T2" s="11" t="s">
        <v>46</v>
      </c>
      <c r="U2" s="11" t="s">
        <v>46</v>
      </c>
      <c r="V2" s="11" t="s">
        <v>47</v>
      </c>
      <c r="W2" s="11" t="s">
        <v>47</v>
      </c>
      <c r="X2" s="11" t="s">
        <v>48</v>
      </c>
      <c r="Y2" s="11" t="s">
        <v>48</v>
      </c>
      <c r="Z2" s="11" t="s">
        <v>49</v>
      </c>
      <c r="AA2" s="11" t="s">
        <v>49</v>
      </c>
      <c r="AB2" s="11" t="s">
        <v>38</v>
      </c>
      <c r="AC2" s="12" t="s">
        <v>39</v>
      </c>
      <c r="AD2" s="12" t="s">
        <v>41</v>
      </c>
      <c r="AE2" s="11" t="s">
        <v>52</v>
      </c>
      <c r="AF2" s="11" t="s">
        <v>52</v>
      </c>
      <c r="AG2" s="11" t="s">
        <v>53</v>
      </c>
      <c r="AH2" s="11" t="s">
        <v>53</v>
      </c>
      <c r="AI2" s="11" t="s">
        <v>54</v>
      </c>
      <c r="AJ2" s="11" t="s">
        <v>54</v>
      </c>
      <c r="AK2" s="11" t="s">
        <v>55</v>
      </c>
      <c r="AL2" s="11" t="s">
        <v>55</v>
      </c>
      <c r="AM2" s="11" t="s">
        <v>38</v>
      </c>
      <c r="AN2" s="12" t="s">
        <v>39</v>
      </c>
      <c r="AO2" s="12" t="s">
        <v>41</v>
      </c>
      <c r="AP2" s="11" t="s">
        <v>57</v>
      </c>
      <c r="AQ2" s="11" t="s">
        <v>38</v>
      </c>
      <c r="AR2" s="12" t="s">
        <v>39</v>
      </c>
      <c r="AS2" s="12" t="s">
        <v>41</v>
      </c>
      <c r="AT2" s="11" t="s">
        <v>59</v>
      </c>
      <c r="AU2" s="11" t="s">
        <v>60</v>
      </c>
      <c r="AV2" s="11" t="s">
        <v>61</v>
      </c>
      <c r="AW2" s="11" t="s">
        <v>38</v>
      </c>
      <c r="AX2" s="12" t="s">
        <v>39</v>
      </c>
      <c r="AY2" s="12" t="s">
        <v>62</v>
      </c>
      <c r="AZ2" s="10"/>
      <c r="BA2" s="10"/>
    </row>
    <row r="3" spans="1:53">
      <c r="A3" s="8"/>
      <c r="B3" s="12">
        <v>35</v>
      </c>
      <c r="C3" s="12">
        <v>40</v>
      </c>
      <c r="D3" s="12">
        <v>30</v>
      </c>
      <c r="E3" s="12">
        <v>30</v>
      </c>
      <c r="F3" s="12">
        <v>85</v>
      </c>
      <c r="G3" s="12">
        <v>80</v>
      </c>
      <c r="H3" s="12">
        <v>6</v>
      </c>
      <c r="I3" s="12"/>
      <c r="J3" s="12"/>
      <c r="K3" s="12">
        <v>90</v>
      </c>
      <c r="L3" s="12">
        <v>60</v>
      </c>
      <c r="M3" s="12">
        <v>20</v>
      </c>
      <c r="N3" s="12">
        <v>20</v>
      </c>
      <c r="O3" s="12">
        <v>20</v>
      </c>
      <c r="P3" s="12">
        <v>20</v>
      </c>
      <c r="Q3" s="12">
        <v>6</v>
      </c>
      <c r="R3" s="12"/>
      <c r="S3" s="12"/>
      <c r="T3" s="12">
        <v>34</v>
      </c>
      <c r="U3" s="12">
        <v>36</v>
      </c>
      <c r="V3" s="12">
        <v>44</v>
      </c>
      <c r="W3" s="12">
        <v>48</v>
      </c>
      <c r="X3" s="12">
        <v>37</v>
      </c>
      <c r="Y3" s="12">
        <v>37</v>
      </c>
      <c r="Z3" s="12">
        <v>32</v>
      </c>
      <c r="AA3" s="12">
        <v>32</v>
      </c>
      <c r="AB3" s="12">
        <v>6</v>
      </c>
      <c r="AC3" s="12"/>
      <c r="AD3" s="12"/>
      <c r="AE3" s="12">
        <v>70</v>
      </c>
      <c r="AF3" s="12">
        <v>80</v>
      </c>
      <c r="AG3" s="12">
        <v>35</v>
      </c>
      <c r="AH3" s="12">
        <v>45</v>
      </c>
      <c r="AI3" s="12">
        <v>35</v>
      </c>
      <c r="AJ3" s="12">
        <v>40</v>
      </c>
      <c r="AK3" s="12">
        <v>20</v>
      </c>
      <c r="AL3" s="12">
        <v>25</v>
      </c>
      <c r="AM3" s="12">
        <v>6</v>
      </c>
      <c r="AN3" s="12"/>
      <c r="AO3" s="12"/>
      <c r="AP3" s="12">
        <v>20</v>
      </c>
      <c r="AQ3" s="12">
        <v>6</v>
      </c>
      <c r="AR3" s="12"/>
      <c r="AS3" s="12"/>
      <c r="AT3" s="12">
        <v>140</v>
      </c>
      <c r="AU3" s="12">
        <v>40</v>
      </c>
      <c r="AV3" s="12">
        <v>150</v>
      </c>
      <c r="AW3" s="12">
        <v>0</v>
      </c>
      <c r="AX3" s="12"/>
      <c r="AY3" s="12"/>
      <c r="AZ3" s="10"/>
      <c r="BA3" s="10"/>
    </row>
    <row r="4" spans="1:53">
      <c r="A4" s="12" t="s">
        <v>16</v>
      </c>
      <c r="B4" s="12">
        <v>1</v>
      </c>
      <c r="C4" s="12">
        <v>1</v>
      </c>
      <c r="D4" s="12">
        <v>0</v>
      </c>
      <c r="E4" s="12">
        <v>1</v>
      </c>
      <c r="F4" s="12">
        <v>0</v>
      </c>
      <c r="G4" s="12">
        <v>0</v>
      </c>
      <c r="H4" s="12">
        <v>0</v>
      </c>
      <c r="I4" s="12">
        <v>105</v>
      </c>
      <c r="J4" s="12">
        <v>18</v>
      </c>
      <c r="K4" s="12">
        <v>0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0</v>
      </c>
      <c r="R4" s="12">
        <v>140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12">
        <v>1</v>
      </c>
      <c r="AB4" s="12">
        <v>9</v>
      </c>
      <c r="AC4" s="12">
        <v>354</v>
      </c>
      <c r="AD4" s="12">
        <v>1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1</v>
      </c>
      <c r="AL4" s="12">
        <v>1</v>
      </c>
      <c r="AM4" s="12">
        <v>0</v>
      </c>
      <c r="AN4" s="12">
        <v>45</v>
      </c>
      <c r="AO4" s="12">
        <v>15</v>
      </c>
      <c r="AP4" s="12">
        <v>15</v>
      </c>
      <c r="AQ4" s="12">
        <v>7</v>
      </c>
      <c r="AR4" s="12">
        <v>342</v>
      </c>
      <c r="AS4" s="12">
        <v>19</v>
      </c>
      <c r="AT4" s="12">
        <v>1</v>
      </c>
      <c r="AU4" s="12">
        <v>4</v>
      </c>
      <c r="AV4" s="12">
        <v>1</v>
      </c>
      <c r="AW4" s="12">
        <v>0</v>
      </c>
      <c r="AX4" s="12">
        <v>450</v>
      </c>
      <c r="AY4" s="12">
        <v>1</v>
      </c>
      <c r="AZ4" s="12">
        <v>1436</v>
      </c>
      <c r="BA4" s="12">
        <v>1</v>
      </c>
    </row>
    <row r="5" spans="1:53">
      <c r="A5" s="12" t="s">
        <v>15</v>
      </c>
      <c r="B5" s="12">
        <v>1</v>
      </c>
      <c r="C5" s="12">
        <v>1</v>
      </c>
      <c r="D5" s="12">
        <v>1</v>
      </c>
      <c r="E5" s="12">
        <v>1</v>
      </c>
      <c r="F5" s="12">
        <v>0</v>
      </c>
      <c r="G5" s="12">
        <v>1</v>
      </c>
      <c r="H5" s="12">
        <v>0</v>
      </c>
      <c r="I5" s="12">
        <v>215</v>
      </c>
      <c r="J5" s="12">
        <v>3</v>
      </c>
      <c r="K5" s="12">
        <v>0</v>
      </c>
      <c r="L5" s="12">
        <v>1</v>
      </c>
      <c r="M5" s="12">
        <v>1</v>
      </c>
      <c r="N5" s="12">
        <v>1</v>
      </c>
      <c r="O5" s="12">
        <v>0</v>
      </c>
      <c r="P5" s="12">
        <v>1</v>
      </c>
      <c r="Q5" s="12">
        <v>0</v>
      </c>
      <c r="R5" s="12">
        <v>120</v>
      </c>
      <c r="S5" s="12">
        <v>31</v>
      </c>
      <c r="T5" s="12">
        <v>1</v>
      </c>
      <c r="U5" s="12">
        <v>0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0</v>
      </c>
      <c r="AC5" s="12">
        <v>264</v>
      </c>
      <c r="AD5" s="12">
        <v>5</v>
      </c>
      <c r="AE5" s="12">
        <v>0</v>
      </c>
      <c r="AF5" s="12">
        <v>0</v>
      </c>
      <c r="AG5" s="12">
        <v>1</v>
      </c>
      <c r="AH5" s="12">
        <v>0</v>
      </c>
      <c r="AI5" s="12">
        <v>1</v>
      </c>
      <c r="AJ5" s="12">
        <v>0</v>
      </c>
      <c r="AK5" s="12">
        <v>1</v>
      </c>
      <c r="AL5" s="12">
        <v>1</v>
      </c>
      <c r="AM5" s="12">
        <v>0</v>
      </c>
      <c r="AN5" s="12">
        <v>115</v>
      </c>
      <c r="AO5" s="12">
        <v>2</v>
      </c>
      <c r="AP5" s="12">
        <v>15</v>
      </c>
      <c r="AQ5" s="12">
        <v>6</v>
      </c>
      <c r="AR5" s="12">
        <v>336</v>
      </c>
      <c r="AS5" s="12">
        <v>22</v>
      </c>
      <c r="AT5" s="12">
        <v>1</v>
      </c>
      <c r="AU5" s="12">
        <v>4</v>
      </c>
      <c r="AV5" s="12">
        <v>0</v>
      </c>
      <c r="AW5" s="12">
        <v>0</v>
      </c>
      <c r="AX5" s="12">
        <v>300</v>
      </c>
      <c r="AY5" s="12">
        <v>5</v>
      </c>
      <c r="AZ5" s="12">
        <v>1350</v>
      </c>
      <c r="BA5" s="12">
        <v>2</v>
      </c>
    </row>
    <row r="6" spans="1:53">
      <c r="A6" s="12" t="s">
        <v>21</v>
      </c>
      <c r="B6" s="12">
        <v>1</v>
      </c>
      <c r="C6" s="12">
        <v>1</v>
      </c>
      <c r="D6" s="12">
        <v>1</v>
      </c>
      <c r="E6" s="12">
        <v>1</v>
      </c>
      <c r="F6" s="12">
        <v>0</v>
      </c>
      <c r="G6" s="12">
        <v>1</v>
      </c>
      <c r="H6" s="12">
        <v>0</v>
      </c>
      <c r="I6" s="12">
        <v>215</v>
      </c>
      <c r="J6" s="12">
        <v>3</v>
      </c>
      <c r="K6" s="12">
        <v>0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0</v>
      </c>
      <c r="R6" s="12">
        <v>140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0</v>
      </c>
      <c r="Y6" s="12">
        <v>0</v>
      </c>
      <c r="Z6" s="12">
        <v>1</v>
      </c>
      <c r="AA6" s="12">
        <v>1</v>
      </c>
      <c r="AB6" s="12">
        <v>0</v>
      </c>
      <c r="AC6" s="12">
        <v>226</v>
      </c>
      <c r="AD6" s="12">
        <v>13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1</v>
      </c>
      <c r="AM6" s="12">
        <v>0</v>
      </c>
      <c r="AN6" s="12">
        <v>25</v>
      </c>
      <c r="AO6" s="12">
        <v>25</v>
      </c>
      <c r="AP6" s="12">
        <v>15</v>
      </c>
      <c r="AQ6" s="12">
        <v>11</v>
      </c>
      <c r="AR6" s="12">
        <v>366</v>
      </c>
      <c r="AS6" s="12">
        <v>2</v>
      </c>
      <c r="AT6" s="12">
        <v>1</v>
      </c>
      <c r="AU6" s="12">
        <v>2</v>
      </c>
      <c r="AV6" s="12">
        <v>1</v>
      </c>
      <c r="AW6" s="12">
        <v>0</v>
      </c>
      <c r="AX6" s="12">
        <v>370</v>
      </c>
      <c r="AY6" s="12">
        <v>2</v>
      </c>
      <c r="AZ6" s="12">
        <v>1342</v>
      </c>
      <c r="BA6" s="12">
        <v>3</v>
      </c>
    </row>
    <row r="7" spans="1:53">
      <c r="A7" s="12" t="s">
        <v>25</v>
      </c>
      <c r="B7" s="12">
        <v>1</v>
      </c>
      <c r="C7" s="12">
        <v>1</v>
      </c>
      <c r="D7" s="12">
        <v>1</v>
      </c>
      <c r="E7" s="12">
        <v>1</v>
      </c>
      <c r="F7" s="12">
        <v>0</v>
      </c>
      <c r="G7" s="12">
        <v>0</v>
      </c>
      <c r="H7" s="12">
        <v>0</v>
      </c>
      <c r="I7" s="12">
        <v>135</v>
      </c>
      <c r="J7" s="12">
        <v>7</v>
      </c>
      <c r="K7" s="12">
        <v>0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0</v>
      </c>
      <c r="R7" s="12">
        <v>140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0</v>
      </c>
      <c r="Z7" s="12">
        <v>1</v>
      </c>
      <c r="AA7" s="12">
        <v>1</v>
      </c>
      <c r="AB7" s="12">
        <v>0</v>
      </c>
      <c r="AC7" s="12">
        <v>263</v>
      </c>
      <c r="AD7" s="12">
        <v>6</v>
      </c>
      <c r="AE7" s="12">
        <v>0</v>
      </c>
      <c r="AF7" s="12">
        <v>0</v>
      </c>
      <c r="AG7" s="12">
        <v>1</v>
      </c>
      <c r="AH7" s="12">
        <v>0</v>
      </c>
      <c r="AI7" s="12">
        <v>0</v>
      </c>
      <c r="AJ7" s="12">
        <v>0</v>
      </c>
      <c r="AK7" s="12">
        <v>1</v>
      </c>
      <c r="AL7" s="12">
        <v>0</v>
      </c>
      <c r="AM7" s="12">
        <v>0</v>
      </c>
      <c r="AN7" s="12">
        <v>55</v>
      </c>
      <c r="AO7" s="12">
        <v>13</v>
      </c>
      <c r="AP7" s="12">
        <v>15</v>
      </c>
      <c r="AQ7" s="12">
        <v>9</v>
      </c>
      <c r="AR7" s="12">
        <v>354</v>
      </c>
      <c r="AS7" s="12">
        <v>7</v>
      </c>
      <c r="AT7" s="12">
        <v>1</v>
      </c>
      <c r="AU7" s="12">
        <v>2</v>
      </c>
      <c r="AV7" s="12">
        <v>1</v>
      </c>
      <c r="AW7" s="12">
        <v>0</v>
      </c>
      <c r="AX7" s="12">
        <v>370</v>
      </c>
      <c r="AY7" s="12">
        <v>2</v>
      </c>
      <c r="AZ7" s="12">
        <v>1317</v>
      </c>
      <c r="BA7" s="12">
        <v>4</v>
      </c>
    </row>
    <row r="8" spans="1:53">
      <c r="A8" s="12" t="s">
        <v>28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2</v>
      </c>
      <c r="I8" s="12">
        <v>312</v>
      </c>
      <c r="J8" s="12">
        <v>1</v>
      </c>
      <c r="K8" s="12">
        <v>0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0</v>
      </c>
      <c r="R8" s="12">
        <v>140</v>
      </c>
      <c r="S8" s="12">
        <v>1</v>
      </c>
      <c r="T8" s="12">
        <v>1</v>
      </c>
      <c r="U8" s="12">
        <v>1</v>
      </c>
      <c r="V8" s="12">
        <v>0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0</v>
      </c>
      <c r="AC8" s="12">
        <v>256</v>
      </c>
      <c r="AD8" s="12">
        <v>9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1</v>
      </c>
      <c r="AK8" s="12">
        <v>0</v>
      </c>
      <c r="AL8" s="12">
        <v>1</v>
      </c>
      <c r="AM8" s="12">
        <v>0</v>
      </c>
      <c r="AN8" s="12">
        <v>65</v>
      </c>
      <c r="AO8" s="12">
        <v>9</v>
      </c>
      <c r="AP8" s="12">
        <v>15</v>
      </c>
      <c r="AQ8" s="12">
        <v>1</v>
      </c>
      <c r="AR8" s="12">
        <v>306</v>
      </c>
      <c r="AS8" s="12">
        <v>31</v>
      </c>
      <c r="AT8" s="12">
        <v>1</v>
      </c>
      <c r="AU8" s="12">
        <v>2</v>
      </c>
      <c r="AV8" s="12">
        <v>0</v>
      </c>
      <c r="AW8" s="12">
        <v>0</v>
      </c>
      <c r="AX8" s="12">
        <v>220</v>
      </c>
      <c r="AY8" s="12">
        <v>18</v>
      </c>
      <c r="AZ8" s="12">
        <v>1299</v>
      </c>
      <c r="BA8" s="12">
        <v>5</v>
      </c>
    </row>
    <row r="9" spans="1:53">
      <c r="A9" s="12" t="s">
        <v>31</v>
      </c>
      <c r="B9" s="12">
        <v>1</v>
      </c>
      <c r="C9" s="12">
        <v>1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75</v>
      </c>
      <c r="J9" s="12">
        <v>30</v>
      </c>
      <c r="K9" s="12">
        <v>0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0</v>
      </c>
      <c r="R9" s="12">
        <v>140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3</v>
      </c>
      <c r="AC9" s="12">
        <v>318</v>
      </c>
      <c r="AD9" s="12">
        <v>2</v>
      </c>
      <c r="AE9" s="12">
        <v>0</v>
      </c>
      <c r="AF9" s="12">
        <v>0</v>
      </c>
      <c r="AG9" s="12">
        <v>0</v>
      </c>
      <c r="AH9" s="12">
        <v>0</v>
      </c>
      <c r="AI9" s="12">
        <v>1</v>
      </c>
      <c r="AJ9" s="12">
        <v>0</v>
      </c>
      <c r="AK9" s="12">
        <v>0</v>
      </c>
      <c r="AL9" s="12">
        <v>1</v>
      </c>
      <c r="AM9" s="12">
        <v>0</v>
      </c>
      <c r="AN9" s="12">
        <v>60</v>
      </c>
      <c r="AO9" s="12">
        <v>11</v>
      </c>
      <c r="AP9" s="12">
        <v>15</v>
      </c>
      <c r="AQ9" s="12">
        <v>9</v>
      </c>
      <c r="AR9" s="12">
        <v>354</v>
      </c>
      <c r="AS9" s="12">
        <v>7</v>
      </c>
      <c r="AT9" s="12">
        <v>1</v>
      </c>
      <c r="AU9" s="12">
        <v>4</v>
      </c>
      <c r="AV9" s="12">
        <v>0</v>
      </c>
      <c r="AW9" s="12">
        <v>0</v>
      </c>
      <c r="AX9" s="12">
        <v>300</v>
      </c>
      <c r="AY9" s="12">
        <v>5</v>
      </c>
      <c r="AZ9" s="12">
        <v>1247</v>
      </c>
      <c r="BA9" s="12">
        <v>6</v>
      </c>
    </row>
    <row r="10" spans="1:53">
      <c r="A10" s="12" t="s">
        <v>26</v>
      </c>
      <c r="B10" s="12">
        <v>1</v>
      </c>
      <c r="C10" s="12">
        <v>1</v>
      </c>
      <c r="D10" s="12">
        <v>1</v>
      </c>
      <c r="E10" s="12">
        <v>1</v>
      </c>
      <c r="F10" s="12">
        <v>0</v>
      </c>
      <c r="G10" s="12">
        <v>0</v>
      </c>
      <c r="H10" s="12">
        <v>0</v>
      </c>
      <c r="I10" s="12">
        <v>135</v>
      </c>
      <c r="J10" s="12">
        <v>7</v>
      </c>
      <c r="K10" s="12">
        <v>0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0</v>
      </c>
      <c r="R10" s="12">
        <v>140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0</v>
      </c>
      <c r="Y10" s="12">
        <v>0</v>
      </c>
      <c r="Z10" s="12">
        <v>1</v>
      </c>
      <c r="AA10" s="12">
        <v>1</v>
      </c>
      <c r="AB10" s="12">
        <v>0</v>
      </c>
      <c r="AC10" s="12">
        <v>226</v>
      </c>
      <c r="AD10" s="12">
        <v>13</v>
      </c>
      <c r="AE10" s="12">
        <v>0</v>
      </c>
      <c r="AF10" s="12">
        <v>0</v>
      </c>
      <c r="AG10" s="12">
        <v>1</v>
      </c>
      <c r="AH10" s="12">
        <v>0</v>
      </c>
      <c r="AI10" s="12">
        <v>0</v>
      </c>
      <c r="AJ10" s="12">
        <v>0</v>
      </c>
      <c r="AK10" s="12">
        <v>1</v>
      </c>
      <c r="AL10" s="12">
        <v>1</v>
      </c>
      <c r="AM10" s="12">
        <v>0</v>
      </c>
      <c r="AN10" s="12">
        <v>80</v>
      </c>
      <c r="AO10" s="12">
        <v>6</v>
      </c>
      <c r="AP10" s="12">
        <v>15</v>
      </c>
      <c r="AQ10" s="12">
        <v>4</v>
      </c>
      <c r="AR10" s="12">
        <v>324</v>
      </c>
      <c r="AS10" s="12">
        <v>27</v>
      </c>
      <c r="AT10" s="12">
        <v>1</v>
      </c>
      <c r="AU10" s="12">
        <v>1</v>
      </c>
      <c r="AV10" s="12">
        <v>1</v>
      </c>
      <c r="AW10" s="12">
        <v>0</v>
      </c>
      <c r="AX10" s="12">
        <v>330</v>
      </c>
      <c r="AY10" s="12">
        <v>4</v>
      </c>
      <c r="AZ10" s="12">
        <v>1235</v>
      </c>
      <c r="BA10" s="12">
        <v>7</v>
      </c>
    </row>
    <row r="11" spans="1:53">
      <c r="A11" s="12" t="s">
        <v>33</v>
      </c>
      <c r="B11" s="12">
        <v>1</v>
      </c>
      <c r="C11" s="12">
        <v>1</v>
      </c>
      <c r="D11" s="12">
        <v>0</v>
      </c>
      <c r="E11" s="12">
        <v>1</v>
      </c>
      <c r="F11" s="12">
        <v>0</v>
      </c>
      <c r="G11" s="12">
        <v>0</v>
      </c>
      <c r="H11" s="12">
        <v>0</v>
      </c>
      <c r="I11" s="12">
        <v>105</v>
      </c>
      <c r="J11" s="12">
        <v>18</v>
      </c>
      <c r="K11" s="12">
        <v>0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0</v>
      </c>
      <c r="R11" s="12">
        <v>140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0</v>
      </c>
      <c r="AA11" s="12">
        <v>1</v>
      </c>
      <c r="AB11" s="12">
        <v>0</v>
      </c>
      <c r="AC11" s="12">
        <v>268</v>
      </c>
      <c r="AD11" s="12">
        <v>4</v>
      </c>
      <c r="AE11" s="12">
        <v>0</v>
      </c>
      <c r="AF11" s="12">
        <v>0</v>
      </c>
      <c r="AG11" s="12">
        <v>0</v>
      </c>
      <c r="AH11" s="12">
        <v>0</v>
      </c>
      <c r="AI11" s="12">
        <v>1</v>
      </c>
      <c r="AJ11" s="12">
        <v>1</v>
      </c>
      <c r="AK11" s="12">
        <v>0</v>
      </c>
      <c r="AL11" s="12">
        <v>1</v>
      </c>
      <c r="AM11" s="12">
        <v>0</v>
      </c>
      <c r="AN11" s="12">
        <v>100</v>
      </c>
      <c r="AO11" s="12">
        <v>3</v>
      </c>
      <c r="AP11" s="12">
        <v>15</v>
      </c>
      <c r="AQ11" s="12">
        <v>7</v>
      </c>
      <c r="AR11" s="12">
        <v>342</v>
      </c>
      <c r="AS11" s="12">
        <v>19</v>
      </c>
      <c r="AT11" s="12">
        <v>1</v>
      </c>
      <c r="AU11" s="12">
        <v>3</v>
      </c>
      <c r="AV11" s="12">
        <v>0</v>
      </c>
      <c r="AW11" s="12">
        <v>0</v>
      </c>
      <c r="AX11" s="12">
        <v>260</v>
      </c>
      <c r="AY11" s="12">
        <v>15</v>
      </c>
      <c r="AZ11" s="12">
        <v>1215</v>
      </c>
      <c r="BA11" s="12">
        <v>8</v>
      </c>
    </row>
    <row r="12" spans="1:53">
      <c r="A12" s="12" t="s">
        <v>34</v>
      </c>
      <c r="B12" s="12">
        <v>1</v>
      </c>
      <c r="C12" s="12">
        <v>1</v>
      </c>
      <c r="D12" s="12">
        <v>1</v>
      </c>
      <c r="E12" s="12">
        <v>0</v>
      </c>
      <c r="F12" s="12">
        <v>0</v>
      </c>
      <c r="G12" s="12">
        <v>0</v>
      </c>
      <c r="H12" s="12">
        <v>0</v>
      </c>
      <c r="I12" s="12">
        <v>105</v>
      </c>
      <c r="J12" s="12">
        <v>18</v>
      </c>
      <c r="K12" s="12">
        <v>0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0</v>
      </c>
      <c r="R12" s="12">
        <v>140</v>
      </c>
      <c r="S12" s="12">
        <v>1</v>
      </c>
      <c r="T12" s="12">
        <v>0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0</v>
      </c>
      <c r="AB12" s="12">
        <v>0</v>
      </c>
      <c r="AC12" s="12">
        <v>234</v>
      </c>
      <c r="AD12" s="12">
        <v>10</v>
      </c>
      <c r="AE12" s="12">
        <v>1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70</v>
      </c>
      <c r="AO12" s="12">
        <v>8</v>
      </c>
      <c r="AP12" s="12">
        <v>15</v>
      </c>
      <c r="AQ12" s="12">
        <v>10</v>
      </c>
      <c r="AR12" s="12">
        <v>360</v>
      </c>
      <c r="AS12" s="12">
        <v>4</v>
      </c>
      <c r="AT12" s="12">
        <v>1</v>
      </c>
      <c r="AU12" s="12">
        <v>4</v>
      </c>
      <c r="AV12" s="12">
        <v>0</v>
      </c>
      <c r="AW12" s="12">
        <v>0</v>
      </c>
      <c r="AX12" s="12">
        <v>300</v>
      </c>
      <c r="AY12" s="12">
        <v>5</v>
      </c>
      <c r="AZ12" s="12">
        <v>1209</v>
      </c>
      <c r="BA12" s="12">
        <v>9</v>
      </c>
    </row>
    <row r="13" spans="1:53">
      <c r="A13" s="12" t="s">
        <v>23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220</v>
      </c>
      <c r="J13" s="12">
        <v>2</v>
      </c>
      <c r="K13" s="12">
        <v>0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0</v>
      </c>
      <c r="R13" s="12">
        <v>140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0</v>
      </c>
      <c r="Z13" s="12">
        <v>1</v>
      </c>
      <c r="AA13" s="12">
        <v>1</v>
      </c>
      <c r="AB13" s="12">
        <v>0</v>
      </c>
      <c r="AC13" s="12">
        <v>263</v>
      </c>
      <c r="AD13" s="12">
        <v>6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1</v>
      </c>
      <c r="AL13" s="12">
        <v>1</v>
      </c>
      <c r="AM13" s="12">
        <v>0</v>
      </c>
      <c r="AN13" s="12">
        <v>45</v>
      </c>
      <c r="AO13" s="12">
        <v>15</v>
      </c>
      <c r="AP13" s="12">
        <v>15</v>
      </c>
      <c r="AQ13" s="12">
        <v>9</v>
      </c>
      <c r="AR13" s="12">
        <v>354</v>
      </c>
      <c r="AS13" s="12">
        <v>7</v>
      </c>
      <c r="AT13" s="12">
        <v>1</v>
      </c>
      <c r="AU13" s="12">
        <v>1</v>
      </c>
      <c r="AV13" s="12">
        <v>0</v>
      </c>
      <c r="AW13" s="12">
        <v>0</v>
      </c>
      <c r="AX13" s="12">
        <v>180</v>
      </c>
      <c r="AY13" s="12">
        <v>24</v>
      </c>
      <c r="AZ13" s="12">
        <v>1202</v>
      </c>
      <c r="BA13" s="12">
        <v>10</v>
      </c>
    </row>
    <row r="14" spans="1:53">
      <c r="A14" s="12" t="s">
        <v>6</v>
      </c>
      <c r="B14" s="12">
        <v>1</v>
      </c>
      <c r="C14" s="12">
        <v>1</v>
      </c>
      <c r="D14" s="12">
        <v>1</v>
      </c>
      <c r="E14" s="12">
        <v>0</v>
      </c>
      <c r="F14" s="12">
        <v>0</v>
      </c>
      <c r="G14" s="12">
        <v>0</v>
      </c>
      <c r="H14" s="12">
        <v>0</v>
      </c>
      <c r="I14" s="12">
        <v>105</v>
      </c>
      <c r="J14" s="12">
        <v>18</v>
      </c>
      <c r="K14" s="12">
        <v>0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0</v>
      </c>
      <c r="R14" s="12">
        <v>140</v>
      </c>
      <c r="S14" s="12">
        <v>1</v>
      </c>
      <c r="T14" s="12">
        <v>1</v>
      </c>
      <c r="U14" s="12">
        <v>0</v>
      </c>
      <c r="V14" s="12">
        <v>1</v>
      </c>
      <c r="W14" s="12">
        <v>1</v>
      </c>
      <c r="X14" s="12">
        <v>0</v>
      </c>
      <c r="Y14" s="12">
        <v>0</v>
      </c>
      <c r="Z14" s="12">
        <v>1</v>
      </c>
      <c r="AA14" s="12">
        <v>0</v>
      </c>
      <c r="AB14" s="12">
        <v>0</v>
      </c>
      <c r="AC14" s="12">
        <v>158</v>
      </c>
      <c r="AD14" s="12">
        <v>27</v>
      </c>
      <c r="AE14" s="12">
        <v>0</v>
      </c>
      <c r="AF14" s="12">
        <v>1</v>
      </c>
      <c r="AG14" s="12">
        <v>0</v>
      </c>
      <c r="AH14" s="12">
        <v>0</v>
      </c>
      <c r="AI14" s="12">
        <v>0</v>
      </c>
      <c r="AJ14" s="12">
        <v>0</v>
      </c>
      <c r="AK14" s="12">
        <v>1</v>
      </c>
      <c r="AL14" s="12">
        <v>1</v>
      </c>
      <c r="AM14" s="12">
        <v>0</v>
      </c>
      <c r="AN14" s="12">
        <v>125</v>
      </c>
      <c r="AO14" s="12">
        <v>1</v>
      </c>
      <c r="AP14" s="12">
        <v>15</v>
      </c>
      <c r="AQ14" s="12">
        <v>9</v>
      </c>
      <c r="AR14" s="12">
        <v>354</v>
      </c>
      <c r="AS14" s="12">
        <v>7</v>
      </c>
      <c r="AT14" s="12">
        <v>1</v>
      </c>
      <c r="AU14" s="12">
        <v>4</v>
      </c>
      <c r="AV14" s="12">
        <v>0</v>
      </c>
      <c r="AW14" s="12">
        <v>0</v>
      </c>
      <c r="AX14" s="12">
        <v>300</v>
      </c>
      <c r="AY14" s="12">
        <v>5</v>
      </c>
      <c r="AZ14" s="12">
        <v>1182</v>
      </c>
      <c r="BA14" s="12">
        <v>11</v>
      </c>
    </row>
    <row r="15" spans="1:53">
      <c r="A15" s="12" t="s">
        <v>7</v>
      </c>
      <c r="B15" s="12">
        <v>1</v>
      </c>
      <c r="C15" s="12">
        <v>1</v>
      </c>
      <c r="D15" s="12">
        <v>1</v>
      </c>
      <c r="E15" s="12">
        <v>0</v>
      </c>
      <c r="F15" s="12">
        <v>0</v>
      </c>
      <c r="G15" s="12">
        <v>0</v>
      </c>
      <c r="H15" s="12">
        <v>0</v>
      </c>
      <c r="I15" s="12">
        <v>105</v>
      </c>
      <c r="J15" s="12">
        <v>18</v>
      </c>
      <c r="K15" s="12">
        <v>0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0</v>
      </c>
      <c r="R15" s="12">
        <v>140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306</v>
      </c>
      <c r="AD15" s="12">
        <v>3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1</v>
      </c>
      <c r="AK15" s="12">
        <v>0</v>
      </c>
      <c r="AL15" s="12">
        <v>1</v>
      </c>
      <c r="AM15" s="12">
        <v>0</v>
      </c>
      <c r="AN15" s="12">
        <v>65</v>
      </c>
      <c r="AO15" s="12">
        <v>9</v>
      </c>
      <c r="AP15" s="12">
        <v>15</v>
      </c>
      <c r="AQ15" s="12">
        <v>6</v>
      </c>
      <c r="AR15" s="12">
        <v>336</v>
      </c>
      <c r="AS15" s="12">
        <v>22</v>
      </c>
      <c r="AT15" s="12">
        <v>1</v>
      </c>
      <c r="AU15" s="12">
        <v>2</v>
      </c>
      <c r="AV15" s="12">
        <v>0</v>
      </c>
      <c r="AW15" s="12">
        <v>0</v>
      </c>
      <c r="AX15" s="12">
        <v>220</v>
      </c>
      <c r="AY15" s="12">
        <v>18</v>
      </c>
      <c r="AZ15" s="12">
        <v>1172</v>
      </c>
      <c r="BA15" s="12">
        <v>12</v>
      </c>
    </row>
    <row r="16" spans="1:53">
      <c r="A16" s="12" t="s">
        <v>12</v>
      </c>
      <c r="B16" s="12">
        <v>1</v>
      </c>
      <c r="C16" s="12">
        <v>1</v>
      </c>
      <c r="D16" s="12">
        <v>1</v>
      </c>
      <c r="E16" s="12">
        <v>1</v>
      </c>
      <c r="F16" s="12">
        <v>0</v>
      </c>
      <c r="G16" s="12">
        <v>0</v>
      </c>
      <c r="H16" s="12">
        <v>0</v>
      </c>
      <c r="I16" s="12">
        <v>135</v>
      </c>
      <c r="J16" s="12">
        <v>7</v>
      </c>
      <c r="K16" s="12">
        <v>0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0</v>
      </c>
      <c r="R16" s="12">
        <v>140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0</v>
      </c>
      <c r="Z16" s="12">
        <v>0</v>
      </c>
      <c r="AA16" s="12">
        <v>0</v>
      </c>
      <c r="AB16" s="12">
        <v>0</v>
      </c>
      <c r="AC16" s="12">
        <v>199</v>
      </c>
      <c r="AD16" s="12">
        <v>20</v>
      </c>
      <c r="AE16" s="12">
        <v>0</v>
      </c>
      <c r="AF16" s="12">
        <v>0</v>
      </c>
      <c r="AG16" s="12">
        <v>0</v>
      </c>
      <c r="AH16" s="12">
        <v>0</v>
      </c>
      <c r="AI16" s="12">
        <v>1</v>
      </c>
      <c r="AJ16" s="12">
        <v>1</v>
      </c>
      <c r="AK16" s="12">
        <v>0</v>
      </c>
      <c r="AL16" s="12">
        <v>1</v>
      </c>
      <c r="AM16" s="12">
        <v>0</v>
      </c>
      <c r="AN16" s="12">
        <v>100</v>
      </c>
      <c r="AO16" s="12">
        <v>3</v>
      </c>
      <c r="AP16" s="12">
        <v>15</v>
      </c>
      <c r="AQ16" s="12">
        <v>8</v>
      </c>
      <c r="AR16" s="12">
        <v>348</v>
      </c>
      <c r="AS16" s="12">
        <v>14</v>
      </c>
      <c r="AT16" s="12">
        <v>1</v>
      </c>
      <c r="AU16" s="12">
        <v>2</v>
      </c>
      <c r="AV16" s="12">
        <v>0</v>
      </c>
      <c r="AW16" s="12">
        <v>0</v>
      </c>
      <c r="AX16" s="12">
        <v>220</v>
      </c>
      <c r="AY16" s="12">
        <v>18</v>
      </c>
      <c r="AZ16" s="12">
        <v>1142</v>
      </c>
      <c r="BA16" s="12">
        <v>13</v>
      </c>
    </row>
    <row r="17" spans="1:53">
      <c r="A17" s="12" t="s">
        <v>10</v>
      </c>
      <c r="B17" s="12">
        <v>1</v>
      </c>
      <c r="C17" s="12">
        <v>1</v>
      </c>
      <c r="D17" s="12">
        <v>1</v>
      </c>
      <c r="E17" s="12">
        <v>1</v>
      </c>
      <c r="F17" s="12">
        <v>0</v>
      </c>
      <c r="G17" s="12">
        <v>0</v>
      </c>
      <c r="H17" s="12">
        <v>0</v>
      </c>
      <c r="I17" s="12">
        <v>135</v>
      </c>
      <c r="J17" s="12">
        <v>7</v>
      </c>
      <c r="K17" s="12">
        <v>0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0</v>
      </c>
      <c r="R17" s="12">
        <v>140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0</v>
      </c>
      <c r="Y17" s="12">
        <v>0</v>
      </c>
      <c r="Z17" s="12">
        <v>1</v>
      </c>
      <c r="AA17" s="12">
        <v>1</v>
      </c>
      <c r="AB17" s="12">
        <v>0</v>
      </c>
      <c r="AC17" s="12">
        <v>226</v>
      </c>
      <c r="AD17" s="12">
        <v>13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1</v>
      </c>
      <c r="AM17" s="12">
        <v>0</v>
      </c>
      <c r="AN17" s="12">
        <v>25</v>
      </c>
      <c r="AO17" s="12">
        <v>25</v>
      </c>
      <c r="AP17" s="12">
        <v>15</v>
      </c>
      <c r="AQ17" s="12">
        <v>2</v>
      </c>
      <c r="AR17" s="12">
        <v>312</v>
      </c>
      <c r="AS17" s="12">
        <v>30</v>
      </c>
      <c r="AT17" s="12">
        <v>1</v>
      </c>
      <c r="AU17" s="12">
        <v>4</v>
      </c>
      <c r="AV17" s="12">
        <v>0</v>
      </c>
      <c r="AW17" s="12">
        <v>0</v>
      </c>
      <c r="AX17" s="12">
        <v>300</v>
      </c>
      <c r="AY17" s="12">
        <v>5</v>
      </c>
      <c r="AZ17" s="12">
        <v>1138</v>
      </c>
      <c r="BA17" s="12">
        <v>14</v>
      </c>
    </row>
    <row r="18" spans="1:53">
      <c r="A18" s="12" t="s">
        <v>5</v>
      </c>
      <c r="B18" s="12">
        <v>1</v>
      </c>
      <c r="C18" s="12">
        <v>1</v>
      </c>
      <c r="D18" s="12">
        <v>1</v>
      </c>
      <c r="E18" s="12">
        <v>1</v>
      </c>
      <c r="F18" s="12">
        <v>0</v>
      </c>
      <c r="G18" s="12">
        <v>1</v>
      </c>
      <c r="H18" s="12">
        <v>0</v>
      </c>
      <c r="I18" s="12">
        <v>215</v>
      </c>
      <c r="J18" s="12">
        <v>3</v>
      </c>
      <c r="K18" s="12">
        <v>0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0</v>
      </c>
      <c r="R18" s="12">
        <v>140</v>
      </c>
      <c r="S18" s="12">
        <v>1</v>
      </c>
      <c r="T18" s="12">
        <v>0</v>
      </c>
      <c r="U18" s="12">
        <v>1</v>
      </c>
      <c r="V18" s="12">
        <v>1</v>
      </c>
      <c r="W18" s="12">
        <v>1</v>
      </c>
      <c r="X18" s="12">
        <v>0</v>
      </c>
      <c r="Y18" s="12">
        <v>1</v>
      </c>
      <c r="Z18" s="12">
        <v>1</v>
      </c>
      <c r="AA18" s="12">
        <v>1</v>
      </c>
      <c r="AB18" s="12">
        <v>0</v>
      </c>
      <c r="AC18" s="12">
        <v>229</v>
      </c>
      <c r="AD18" s="12">
        <v>11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1</v>
      </c>
      <c r="AM18" s="12">
        <v>0</v>
      </c>
      <c r="AN18" s="12">
        <v>25</v>
      </c>
      <c r="AO18" s="12">
        <v>25</v>
      </c>
      <c r="AP18" s="12">
        <v>15</v>
      </c>
      <c r="AQ18" s="12">
        <v>8</v>
      </c>
      <c r="AR18" s="12">
        <v>348</v>
      </c>
      <c r="AS18" s="12">
        <v>14</v>
      </c>
      <c r="AT18" s="12">
        <v>1</v>
      </c>
      <c r="AU18" s="12">
        <v>1</v>
      </c>
      <c r="AV18" s="12">
        <v>0</v>
      </c>
      <c r="AW18" s="12">
        <v>0</v>
      </c>
      <c r="AX18" s="12">
        <v>180</v>
      </c>
      <c r="AY18" s="12">
        <v>24</v>
      </c>
      <c r="AZ18" s="12">
        <v>1137</v>
      </c>
      <c r="BA18" s="12">
        <v>15</v>
      </c>
    </row>
    <row r="19" spans="1:53">
      <c r="A19" s="12" t="s">
        <v>14</v>
      </c>
      <c r="B19" s="12">
        <v>1</v>
      </c>
      <c r="C19" s="12">
        <v>1</v>
      </c>
      <c r="D19" s="12">
        <v>1</v>
      </c>
      <c r="E19" s="12">
        <v>1</v>
      </c>
      <c r="F19" s="12">
        <v>0</v>
      </c>
      <c r="G19" s="12">
        <v>1</v>
      </c>
      <c r="H19" s="12">
        <v>0</v>
      </c>
      <c r="I19" s="12">
        <v>215</v>
      </c>
      <c r="J19" s="12">
        <v>3</v>
      </c>
      <c r="K19" s="12">
        <v>0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0</v>
      </c>
      <c r="R19" s="12">
        <v>140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0</v>
      </c>
      <c r="Y19" s="12">
        <v>0</v>
      </c>
      <c r="Z19" s="12">
        <v>1</v>
      </c>
      <c r="AA19" s="12">
        <v>1</v>
      </c>
      <c r="AB19" s="12">
        <v>0</v>
      </c>
      <c r="AC19" s="12">
        <v>226</v>
      </c>
      <c r="AD19" s="12">
        <v>13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1</v>
      </c>
      <c r="AM19" s="12">
        <v>0</v>
      </c>
      <c r="AN19" s="12">
        <v>25</v>
      </c>
      <c r="AO19" s="12">
        <v>25</v>
      </c>
      <c r="AP19" s="12">
        <v>15</v>
      </c>
      <c r="AQ19" s="12">
        <v>8</v>
      </c>
      <c r="AR19" s="12">
        <v>348</v>
      </c>
      <c r="AS19" s="12">
        <v>14</v>
      </c>
      <c r="AT19" s="12">
        <v>1</v>
      </c>
      <c r="AU19" s="12">
        <v>1</v>
      </c>
      <c r="AV19" s="12">
        <v>0</v>
      </c>
      <c r="AW19" s="12">
        <v>0</v>
      </c>
      <c r="AX19" s="12">
        <v>180</v>
      </c>
      <c r="AY19" s="12">
        <v>24</v>
      </c>
      <c r="AZ19" s="12">
        <v>1134</v>
      </c>
      <c r="BA19" s="12">
        <v>16</v>
      </c>
    </row>
    <row r="20" spans="1:53">
      <c r="A20" s="12" t="s">
        <v>32</v>
      </c>
      <c r="B20" s="12">
        <v>1</v>
      </c>
      <c r="C20" s="12">
        <v>1</v>
      </c>
      <c r="D20" s="12">
        <v>1</v>
      </c>
      <c r="E20" s="12">
        <v>1</v>
      </c>
      <c r="F20" s="12">
        <v>0</v>
      </c>
      <c r="G20" s="12">
        <v>0</v>
      </c>
      <c r="H20" s="12">
        <v>0</v>
      </c>
      <c r="I20" s="12">
        <v>135</v>
      </c>
      <c r="J20" s="12">
        <v>7</v>
      </c>
      <c r="K20" s="12">
        <v>0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0</v>
      </c>
      <c r="R20" s="12">
        <v>140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0</v>
      </c>
      <c r="Z20" s="12">
        <v>1</v>
      </c>
      <c r="AA20" s="12">
        <v>1</v>
      </c>
      <c r="AB20" s="12">
        <v>0</v>
      </c>
      <c r="AC20" s="12">
        <v>263</v>
      </c>
      <c r="AD20" s="12">
        <v>6</v>
      </c>
      <c r="AE20" s="12">
        <v>0</v>
      </c>
      <c r="AF20" s="12">
        <v>0</v>
      </c>
      <c r="AG20" s="12">
        <v>0</v>
      </c>
      <c r="AH20" s="12">
        <v>0</v>
      </c>
      <c r="AI20" s="12">
        <v>1</v>
      </c>
      <c r="AJ20" s="12">
        <v>0</v>
      </c>
      <c r="AK20" s="12">
        <v>0</v>
      </c>
      <c r="AL20" s="12">
        <v>1</v>
      </c>
      <c r="AM20" s="12">
        <v>0</v>
      </c>
      <c r="AN20" s="12">
        <v>60</v>
      </c>
      <c r="AO20" s="12">
        <v>11</v>
      </c>
      <c r="AP20" s="12">
        <v>15</v>
      </c>
      <c r="AQ20" s="12">
        <v>9</v>
      </c>
      <c r="AR20" s="12">
        <v>354</v>
      </c>
      <c r="AS20" s="12">
        <v>7</v>
      </c>
      <c r="AT20" s="12">
        <v>1</v>
      </c>
      <c r="AU20" s="12">
        <v>1</v>
      </c>
      <c r="AV20" s="12">
        <v>0</v>
      </c>
      <c r="AW20" s="12">
        <v>0</v>
      </c>
      <c r="AX20" s="12">
        <v>180</v>
      </c>
      <c r="AY20" s="12">
        <v>24</v>
      </c>
      <c r="AZ20" s="12">
        <v>1132</v>
      </c>
      <c r="BA20" s="12">
        <v>17</v>
      </c>
    </row>
    <row r="21" spans="1:53">
      <c r="A21" s="12" t="s">
        <v>11</v>
      </c>
      <c r="B21" s="12">
        <v>1</v>
      </c>
      <c r="C21" s="12">
        <v>1</v>
      </c>
      <c r="D21" s="12">
        <v>1</v>
      </c>
      <c r="E21" s="12">
        <v>1</v>
      </c>
      <c r="F21" s="12">
        <v>0</v>
      </c>
      <c r="G21" s="12">
        <v>0</v>
      </c>
      <c r="H21" s="12">
        <v>0</v>
      </c>
      <c r="I21" s="12">
        <v>135</v>
      </c>
      <c r="J21" s="12">
        <v>7</v>
      </c>
      <c r="K21" s="12">
        <v>0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0</v>
      </c>
      <c r="R21" s="12">
        <v>140</v>
      </c>
      <c r="S21" s="12">
        <v>1</v>
      </c>
      <c r="T21" s="12">
        <v>0</v>
      </c>
      <c r="U21" s="12">
        <v>1</v>
      </c>
      <c r="V21" s="12">
        <v>1</v>
      </c>
      <c r="W21" s="12">
        <v>1</v>
      </c>
      <c r="X21" s="12">
        <v>1</v>
      </c>
      <c r="Y21" s="12">
        <v>0</v>
      </c>
      <c r="Z21" s="12">
        <v>1</v>
      </c>
      <c r="AA21" s="12">
        <v>1</v>
      </c>
      <c r="AB21" s="12">
        <v>0</v>
      </c>
      <c r="AC21" s="12">
        <v>229</v>
      </c>
      <c r="AD21" s="12">
        <v>11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1</v>
      </c>
      <c r="AL21" s="12">
        <v>1</v>
      </c>
      <c r="AM21" s="12">
        <v>0</v>
      </c>
      <c r="AN21" s="12">
        <v>45</v>
      </c>
      <c r="AO21" s="12">
        <v>15</v>
      </c>
      <c r="AP21" s="12">
        <v>15</v>
      </c>
      <c r="AQ21" s="12">
        <v>12</v>
      </c>
      <c r="AR21" s="12">
        <v>372</v>
      </c>
      <c r="AS21" s="12">
        <v>1</v>
      </c>
      <c r="AT21" s="12">
        <v>1</v>
      </c>
      <c r="AU21" s="12">
        <v>1</v>
      </c>
      <c r="AV21" s="12">
        <v>0</v>
      </c>
      <c r="AW21" s="12">
        <v>0</v>
      </c>
      <c r="AX21" s="12">
        <v>180</v>
      </c>
      <c r="AY21" s="12">
        <v>24</v>
      </c>
      <c r="AZ21" s="12">
        <v>1101</v>
      </c>
      <c r="BA21" s="12">
        <v>18</v>
      </c>
    </row>
    <row r="22" spans="1:53">
      <c r="A22" s="12" t="s">
        <v>18</v>
      </c>
      <c r="B22" s="12">
        <v>1</v>
      </c>
      <c r="C22" s="12">
        <v>1</v>
      </c>
      <c r="D22" s="12">
        <v>1</v>
      </c>
      <c r="E22" s="12">
        <v>0</v>
      </c>
      <c r="F22" s="12">
        <v>0</v>
      </c>
      <c r="G22" s="12">
        <v>0</v>
      </c>
      <c r="H22" s="12">
        <v>0</v>
      </c>
      <c r="I22" s="12">
        <v>105</v>
      </c>
      <c r="J22" s="12">
        <v>18</v>
      </c>
      <c r="K22" s="12">
        <v>0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0</v>
      </c>
      <c r="R22" s="12">
        <v>140</v>
      </c>
      <c r="S22" s="12">
        <v>1</v>
      </c>
      <c r="T22" s="12">
        <v>1</v>
      </c>
      <c r="U22" s="12">
        <v>1</v>
      </c>
      <c r="V22" s="12">
        <v>1</v>
      </c>
      <c r="W22" s="12">
        <v>0</v>
      </c>
      <c r="X22" s="12">
        <v>0</v>
      </c>
      <c r="Y22" s="12">
        <v>0</v>
      </c>
      <c r="Z22" s="12">
        <v>1</v>
      </c>
      <c r="AA22" s="12">
        <v>1</v>
      </c>
      <c r="AB22" s="12">
        <v>0</v>
      </c>
      <c r="AC22" s="12">
        <v>178</v>
      </c>
      <c r="AD22" s="12">
        <v>26</v>
      </c>
      <c r="AE22" s="12">
        <v>0</v>
      </c>
      <c r="AF22" s="12">
        <v>0</v>
      </c>
      <c r="AG22" s="12">
        <v>0</v>
      </c>
      <c r="AH22" s="12">
        <v>1</v>
      </c>
      <c r="AI22" s="12">
        <v>0</v>
      </c>
      <c r="AJ22" s="12">
        <v>0</v>
      </c>
      <c r="AK22" s="12">
        <v>1</v>
      </c>
      <c r="AL22" s="12">
        <v>1</v>
      </c>
      <c r="AM22" s="12">
        <v>0</v>
      </c>
      <c r="AN22" s="12">
        <v>90</v>
      </c>
      <c r="AO22" s="12">
        <v>5</v>
      </c>
      <c r="AP22" s="12">
        <v>15</v>
      </c>
      <c r="AQ22" s="12">
        <v>9</v>
      </c>
      <c r="AR22" s="12">
        <v>354</v>
      </c>
      <c r="AS22" s="12">
        <v>7</v>
      </c>
      <c r="AT22" s="12">
        <v>1</v>
      </c>
      <c r="AU22" s="12">
        <v>2</v>
      </c>
      <c r="AV22" s="12">
        <v>0</v>
      </c>
      <c r="AW22" s="12">
        <v>0</v>
      </c>
      <c r="AX22" s="12">
        <v>220</v>
      </c>
      <c r="AY22" s="12">
        <v>18</v>
      </c>
      <c r="AZ22" s="12">
        <v>1087</v>
      </c>
      <c r="BA22" s="12">
        <v>19</v>
      </c>
    </row>
    <row r="23" spans="1:53">
      <c r="A23" s="12" t="s">
        <v>24</v>
      </c>
      <c r="B23" s="12">
        <v>1</v>
      </c>
      <c r="C23" s="12">
        <v>1</v>
      </c>
      <c r="D23" s="12">
        <v>1</v>
      </c>
      <c r="E23" s="12">
        <v>1</v>
      </c>
      <c r="F23" s="12">
        <v>0</v>
      </c>
      <c r="G23" s="12">
        <v>0</v>
      </c>
      <c r="H23" s="12">
        <v>0</v>
      </c>
      <c r="I23" s="12">
        <v>135</v>
      </c>
      <c r="J23" s="12">
        <v>7</v>
      </c>
      <c r="K23" s="12">
        <v>0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0</v>
      </c>
      <c r="R23" s="12">
        <v>140</v>
      </c>
      <c r="S23" s="12">
        <v>1</v>
      </c>
      <c r="T23" s="12">
        <v>0</v>
      </c>
      <c r="U23" s="12">
        <v>1</v>
      </c>
      <c r="V23" s="12">
        <v>1</v>
      </c>
      <c r="W23" s="12">
        <v>1</v>
      </c>
      <c r="X23" s="12">
        <v>0</v>
      </c>
      <c r="Y23" s="12">
        <v>0</v>
      </c>
      <c r="Z23" s="12">
        <v>1</v>
      </c>
      <c r="AA23" s="12">
        <v>1</v>
      </c>
      <c r="AB23" s="12">
        <v>0</v>
      </c>
      <c r="AC23" s="12">
        <v>192</v>
      </c>
      <c r="AD23" s="12">
        <v>21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1</v>
      </c>
      <c r="AL23" s="12">
        <v>1</v>
      </c>
      <c r="AM23" s="12">
        <v>0</v>
      </c>
      <c r="AN23" s="12">
        <v>45</v>
      </c>
      <c r="AO23" s="12">
        <v>15</v>
      </c>
      <c r="AP23" s="12">
        <v>15</v>
      </c>
      <c r="AQ23" s="12">
        <v>6</v>
      </c>
      <c r="AR23" s="12">
        <v>336</v>
      </c>
      <c r="AS23" s="12">
        <v>22</v>
      </c>
      <c r="AT23" s="12">
        <v>1</v>
      </c>
      <c r="AU23" s="12">
        <v>2</v>
      </c>
      <c r="AV23" s="12">
        <v>0</v>
      </c>
      <c r="AW23" s="12">
        <v>0</v>
      </c>
      <c r="AX23" s="12">
        <v>220</v>
      </c>
      <c r="AY23" s="12">
        <v>18</v>
      </c>
      <c r="AZ23" s="12">
        <v>1068</v>
      </c>
      <c r="BA23" s="12">
        <v>20</v>
      </c>
    </row>
    <row r="24" spans="1:53">
      <c r="A24" s="12" t="s">
        <v>0</v>
      </c>
      <c r="B24" s="12">
        <v>1</v>
      </c>
      <c r="C24" s="12">
        <v>1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75</v>
      </c>
      <c r="J24" s="12">
        <v>30</v>
      </c>
      <c r="K24" s="12">
        <v>0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0</v>
      </c>
      <c r="R24" s="12">
        <v>140</v>
      </c>
      <c r="S24" s="12">
        <v>1</v>
      </c>
      <c r="T24" s="12">
        <v>1</v>
      </c>
      <c r="U24" s="12">
        <v>1</v>
      </c>
      <c r="V24" s="12">
        <v>0</v>
      </c>
      <c r="W24" s="12">
        <v>1</v>
      </c>
      <c r="X24" s="12">
        <v>0</v>
      </c>
      <c r="Y24" s="12">
        <v>0</v>
      </c>
      <c r="Z24" s="12">
        <v>1</v>
      </c>
      <c r="AA24" s="12">
        <v>1</v>
      </c>
      <c r="AB24" s="12">
        <v>0</v>
      </c>
      <c r="AC24" s="12">
        <v>182</v>
      </c>
      <c r="AD24" s="12">
        <v>24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1</v>
      </c>
      <c r="AL24" s="12">
        <v>1</v>
      </c>
      <c r="AM24" s="12">
        <v>0</v>
      </c>
      <c r="AN24" s="12">
        <v>45</v>
      </c>
      <c r="AO24" s="12">
        <v>15</v>
      </c>
      <c r="AP24" s="12">
        <v>15</v>
      </c>
      <c r="AQ24" s="12">
        <v>10</v>
      </c>
      <c r="AR24" s="12">
        <v>360</v>
      </c>
      <c r="AS24" s="12">
        <v>4</v>
      </c>
      <c r="AT24" s="12">
        <v>1</v>
      </c>
      <c r="AU24" s="12">
        <v>3</v>
      </c>
      <c r="AV24" s="12">
        <v>0</v>
      </c>
      <c r="AW24" s="12">
        <v>0</v>
      </c>
      <c r="AX24" s="12">
        <v>260</v>
      </c>
      <c r="AY24" s="12">
        <v>15</v>
      </c>
      <c r="AZ24" s="12">
        <v>1062</v>
      </c>
      <c r="BA24" s="12">
        <v>21</v>
      </c>
    </row>
    <row r="25" spans="1:53">
      <c r="A25" s="12" t="s">
        <v>22</v>
      </c>
      <c r="B25" s="12">
        <v>1</v>
      </c>
      <c r="C25" s="12">
        <v>1</v>
      </c>
      <c r="D25" s="12">
        <v>1</v>
      </c>
      <c r="E25" s="12">
        <v>1</v>
      </c>
      <c r="F25" s="12">
        <v>0</v>
      </c>
      <c r="G25" s="12">
        <v>0</v>
      </c>
      <c r="H25" s="12">
        <v>0</v>
      </c>
      <c r="I25" s="12">
        <v>135</v>
      </c>
      <c r="J25" s="12">
        <v>7</v>
      </c>
      <c r="K25" s="12">
        <v>0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0</v>
      </c>
      <c r="R25" s="12">
        <v>140</v>
      </c>
      <c r="S25" s="12">
        <v>1</v>
      </c>
      <c r="T25" s="12">
        <v>1</v>
      </c>
      <c r="U25" s="12">
        <v>1</v>
      </c>
      <c r="V25" s="12">
        <v>1</v>
      </c>
      <c r="W25" s="12">
        <v>1</v>
      </c>
      <c r="X25" s="12">
        <v>0</v>
      </c>
      <c r="Y25" s="12">
        <v>0</v>
      </c>
      <c r="Z25" s="12">
        <v>1</v>
      </c>
      <c r="AA25" s="12">
        <v>1</v>
      </c>
      <c r="AB25" s="12">
        <v>0</v>
      </c>
      <c r="AC25" s="12">
        <v>226</v>
      </c>
      <c r="AD25" s="12">
        <v>13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1</v>
      </c>
      <c r="AL25" s="12">
        <v>1</v>
      </c>
      <c r="AM25" s="12">
        <v>0</v>
      </c>
      <c r="AN25" s="12">
        <v>45</v>
      </c>
      <c r="AO25" s="12">
        <v>15</v>
      </c>
      <c r="AP25" s="12">
        <v>15</v>
      </c>
      <c r="AQ25" s="12">
        <v>4</v>
      </c>
      <c r="AR25" s="12">
        <v>324</v>
      </c>
      <c r="AS25" s="12">
        <v>27</v>
      </c>
      <c r="AT25" s="12">
        <v>1</v>
      </c>
      <c r="AU25" s="12">
        <v>1</v>
      </c>
      <c r="AV25" s="12">
        <v>0</v>
      </c>
      <c r="AW25" s="12">
        <v>0</v>
      </c>
      <c r="AX25" s="12">
        <v>180</v>
      </c>
      <c r="AY25" s="12">
        <v>24</v>
      </c>
      <c r="AZ25" s="12">
        <v>1050</v>
      </c>
      <c r="BA25" s="12">
        <v>22</v>
      </c>
    </row>
    <row r="26" spans="1:53">
      <c r="A26" s="12" t="s">
        <v>17</v>
      </c>
      <c r="B26" s="12">
        <v>1</v>
      </c>
      <c r="C26" s="12">
        <v>1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105</v>
      </c>
      <c r="J26" s="12">
        <v>18</v>
      </c>
      <c r="K26" s="12">
        <v>0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  <c r="Q26" s="12">
        <v>0</v>
      </c>
      <c r="R26" s="12">
        <v>140</v>
      </c>
      <c r="S26" s="12">
        <v>1</v>
      </c>
      <c r="T26" s="12">
        <v>0</v>
      </c>
      <c r="U26" s="12">
        <v>0</v>
      </c>
      <c r="V26" s="12">
        <v>1</v>
      </c>
      <c r="W26" s="12">
        <v>0</v>
      </c>
      <c r="X26" s="12">
        <v>0</v>
      </c>
      <c r="Y26" s="12">
        <v>0</v>
      </c>
      <c r="Z26" s="12">
        <v>1</v>
      </c>
      <c r="AA26" s="12">
        <v>1</v>
      </c>
      <c r="AB26" s="12">
        <v>0</v>
      </c>
      <c r="AC26" s="12">
        <v>108</v>
      </c>
      <c r="AD26" s="12">
        <v>30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1</v>
      </c>
      <c r="AM26" s="12">
        <v>0</v>
      </c>
      <c r="AN26" s="12">
        <v>25</v>
      </c>
      <c r="AO26" s="12">
        <v>25</v>
      </c>
      <c r="AP26" s="12">
        <v>15</v>
      </c>
      <c r="AQ26" s="12">
        <v>9</v>
      </c>
      <c r="AR26" s="12">
        <v>354</v>
      </c>
      <c r="AS26" s="12">
        <v>7</v>
      </c>
      <c r="AT26" s="12">
        <v>1</v>
      </c>
      <c r="AU26" s="12">
        <v>4</v>
      </c>
      <c r="AV26" s="12">
        <v>0</v>
      </c>
      <c r="AW26" s="12">
        <v>0</v>
      </c>
      <c r="AX26" s="12">
        <v>300</v>
      </c>
      <c r="AY26" s="12">
        <v>5</v>
      </c>
      <c r="AZ26" s="12">
        <v>1032</v>
      </c>
      <c r="BA26" s="12">
        <v>23</v>
      </c>
    </row>
    <row r="27" spans="1:53">
      <c r="A27" s="12" t="s">
        <v>3</v>
      </c>
      <c r="B27" s="12">
        <v>1</v>
      </c>
      <c r="C27" s="12">
        <v>1</v>
      </c>
      <c r="D27" s="12">
        <v>1</v>
      </c>
      <c r="E27" s="12">
        <v>1</v>
      </c>
      <c r="F27" s="12">
        <v>0</v>
      </c>
      <c r="G27" s="12">
        <v>0</v>
      </c>
      <c r="H27" s="12">
        <v>0</v>
      </c>
      <c r="I27" s="12">
        <v>135</v>
      </c>
      <c r="J27" s="12">
        <v>7</v>
      </c>
      <c r="K27" s="12">
        <v>0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0</v>
      </c>
      <c r="R27" s="12">
        <v>140</v>
      </c>
      <c r="S27" s="12">
        <v>1</v>
      </c>
      <c r="T27" s="12">
        <v>0</v>
      </c>
      <c r="U27" s="12">
        <v>1</v>
      </c>
      <c r="V27" s="12">
        <v>1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80</v>
      </c>
      <c r="AD27" s="12">
        <v>32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1</v>
      </c>
      <c r="AM27" s="12">
        <v>0</v>
      </c>
      <c r="AN27" s="12">
        <v>25</v>
      </c>
      <c r="AO27" s="12">
        <v>25</v>
      </c>
      <c r="AP27" s="12">
        <v>15</v>
      </c>
      <c r="AQ27" s="12">
        <v>8</v>
      </c>
      <c r="AR27" s="12">
        <v>348</v>
      </c>
      <c r="AS27" s="12">
        <v>14</v>
      </c>
      <c r="AT27" s="12">
        <v>1</v>
      </c>
      <c r="AU27" s="12">
        <v>4</v>
      </c>
      <c r="AV27" s="12">
        <v>0</v>
      </c>
      <c r="AW27" s="12">
        <v>0</v>
      </c>
      <c r="AX27" s="12">
        <v>300</v>
      </c>
      <c r="AY27" s="12">
        <v>5</v>
      </c>
      <c r="AZ27" s="12">
        <v>1028</v>
      </c>
      <c r="BA27" s="12">
        <v>24</v>
      </c>
    </row>
    <row r="28" spans="1:53">
      <c r="A28" s="12" t="s">
        <v>29</v>
      </c>
      <c r="B28" s="12">
        <v>1</v>
      </c>
      <c r="C28" s="12">
        <v>0</v>
      </c>
      <c r="D28" s="12">
        <v>1</v>
      </c>
      <c r="E28" s="12">
        <v>1</v>
      </c>
      <c r="F28" s="12">
        <v>0</v>
      </c>
      <c r="G28" s="12">
        <v>0</v>
      </c>
      <c r="H28" s="12">
        <v>0</v>
      </c>
      <c r="I28" s="12">
        <v>95</v>
      </c>
      <c r="J28" s="12">
        <v>27</v>
      </c>
      <c r="K28" s="12">
        <v>0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0</v>
      </c>
      <c r="R28" s="12">
        <v>140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0</v>
      </c>
      <c r="Y28" s="12">
        <v>0</v>
      </c>
      <c r="Z28" s="12">
        <v>1</v>
      </c>
      <c r="AA28" s="12">
        <v>1</v>
      </c>
      <c r="AB28" s="12">
        <v>0</v>
      </c>
      <c r="AC28" s="12">
        <v>226</v>
      </c>
      <c r="AD28" s="12">
        <v>13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1</v>
      </c>
      <c r="AL28" s="12">
        <v>1</v>
      </c>
      <c r="AM28" s="12">
        <v>0</v>
      </c>
      <c r="AN28" s="12">
        <v>45</v>
      </c>
      <c r="AO28" s="12">
        <v>15</v>
      </c>
      <c r="AP28" s="12">
        <v>11</v>
      </c>
      <c r="AQ28" s="12">
        <v>0</v>
      </c>
      <c r="AR28" s="12">
        <v>220</v>
      </c>
      <c r="AS28" s="12">
        <v>35</v>
      </c>
      <c r="AT28" s="12">
        <v>1</v>
      </c>
      <c r="AU28" s="12">
        <v>4</v>
      </c>
      <c r="AV28" s="12">
        <v>0</v>
      </c>
      <c r="AW28" s="12">
        <v>0</v>
      </c>
      <c r="AX28" s="12">
        <v>300</v>
      </c>
      <c r="AY28" s="12">
        <v>5</v>
      </c>
      <c r="AZ28" s="12">
        <v>1026</v>
      </c>
      <c r="BA28" s="12">
        <v>25</v>
      </c>
    </row>
    <row r="29" spans="1:53">
      <c r="A29" s="12" t="s">
        <v>13</v>
      </c>
      <c r="B29" s="12">
        <v>1</v>
      </c>
      <c r="C29" s="12">
        <v>1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2">
        <v>105</v>
      </c>
      <c r="J29" s="12">
        <v>18</v>
      </c>
      <c r="K29" s="12">
        <v>0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0</v>
      </c>
      <c r="R29" s="12">
        <v>140</v>
      </c>
      <c r="S29" s="12">
        <v>1</v>
      </c>
      <c r="T29" s="12">
        <v>0</v>
      </c>
      <c r="U29" s="12">
        <v>1</v>
      </c>
      <c r="V29" s="12">
        <v>1</v>
      </c>
      <c r="W29" s="12">
        <v>1</v>
      </c>
      <c r="X29" s="12">
        <v>0</v>
      </c>
      <c r="Y29" s="12">
        <v>0</v>
      </c>
      <c r="Z29" s="12">
        <v>1</v>
      </c>
      <c r="AA29" s="12">
        <v>1</v>
      </c>
      <c r="AB29" s="12">
        <v>0</v>
      </c>
      <c r="AC29" s="12">
        <v>192</v>
      </c>
      <c r="AD29" s="12">
        <v>21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35</v>
      </c>
      <c r="AP29" s="12">
        <v>15</v>
      </c>
      <c r="AQ29" s="12">
        <v>11</v>
      </c>
      <c r="AR29" s="12">
        <v>366</v>
      </c>
      <c r="AS29" s="12">
        <v>2</v>
      </c>
      <c r="AT29" s="12">
        <v>1</v>
      </c>
      <c r="AU29" s="12">
        <v>2</v>
      </c>
      <c r="AV29" s="12">
        <v>0</v>
      </c>
      <c r="AW29" s="12">
        <v>0</v>
      </c>
      <c r="AX29" s="12">
        <v>220</v>
      </c>
      <c r="AY29" s="12">
        <v>18</v>
      </c>
      <c r="AZ29" s="12">
        <v>1023</v>
      </c>
      <c r="BA29" s="12">
        <v>26</v>
      </c>
    </row>
    <row r="30" spans="1:53">
      <c r="A30" s="12" t="s">
        <v>2</v>
      </c>
      <c r="B30" s="12">
        <v>1</v>
      </c>
      <c r="C30" s="12">
        <v>0</v>
      </c>
      <c r="D30" s="12">
        <v>1</v>
      </c>
      <c r="E30" s="12">
        <v>1</v>
      </c>
      <c r="F30" s="12">
        <v>0</v>
      </c>
      <c r="G30" s="12">
        <v>0</v>
      </c>
      <c r="H30" s="12">
        <v>0</v>
      </c>
      <c r="I30" s="12">
        <v>95</v>
      </c>
      <c r="J30" s="12">
        <v>27</v>
      </c>
      <c r="K30" s="12">
        <v>0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0</v>
      </c>
      <c r="R30" s="12">
        <v>140</v>
      </c>
      <c r="S30" s="12">
        <v>1</v>
      </c>
      <c r="T30" s="12">
        <v>1</v>
      </c>
      <c r="U30" s="12">
        <v>1</v>
      </c>
      <c r="V30" s="12">
        <v>0</v>
      </c>
      <c r="W30" s="12">
        <v>1</v>
      </c>
      <c r="X30" s="12">
        <v>0</v>
      </c>
      <c r="Y30" s="12">
        <v>0</v>
      </c>
      <c r="Z30" s="12">
        <v>1</v>
      </c>
      <c r="AA30" s="12">
        <v>1</v>
      </c>
      <c r="AB30" s="12">
        <v>0</v>
      </c>
      <c r="AC30" s="12">
        <v>182</v>
      </c>
      <c r="AD30" s="12">
        <v>24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1</v>
      </c>
      <c r="AM30" s="12">
        <v>0</v>
      </c>
      <c r="AN30" s="12">
        <v>25</v>
      </c>
      <c r="AO30" s="12">
        <v>25</v>
      </c>
      <c r="AP30" s="12">
        <v>13</v>
      </c>
      <c r="AQ30" s="12">
        <v>0</v>
      </c>
      <c r="AR30" s="12">
        <v>260</v>
      </c>
      <c r="AS30" s="12">
        <v>34</v>
      </c>
      <c r="AT30" s="12">
        <v>1</v>
      </c>
      <c r="AU30" s="12">
        <v>4</v>
      </c>
      <c r="AV30" s="12">
        <v>0</v>
      </c>
      <c r="AW30" s="12">
        <v>0</v>
      </c>
      <c r="AX30" s="12">
        <v>300</v>
      </c>
      <c r="AY30" s="12">
        <v>5</v>
      </c>
      <c r="AZ30" s="12">
        <v>1002</v>
      </c>
      <c r="BA30" s="12">
        <v>27</v>
      </c>
    </row>
    <row r="31" spans="1:53">
      <c r="A31" s="12" t="s">
        <v>4</v>
      </c>
      <c r="B31" s="12">
        <v>1</v>
      </c>
      <c r="C31" s="12">
        <v>1</v>
      </c>
      <c r="D31" s="12">
        <v>1</v>
      </c>
      <c r="E31" s="12">
        <v>1</v>
      </c>
      <c r="F31" s="12">
        <v>0</v>
      </c>
      <c r="G31" s="12">
        <v>0</v>
      </c>
      <c r="H31" s="12">
        <v>0</v>
      </c>
      <c r="I31" s="12">
        <v>135</v>
      </c>
      <c r="J31" s="12">
        <v>7</v>
      </c>
      <c r="K31" s="12">
        <v>0</v>
      </c>
      <c r="L31" s="12">
        <v>1</v>
      </c>
      <c r="M31" s="12">
        <v>1</v>
      </c>
      <c r="N31" s="12">
        <v>0</v>
      </c>
      <c r="O31" s="12">
        <v>0</v>
      </c>
      <c r="P31" s="12">
        <v>1</v>
      </c>
      <c r="Q31" s="12">
        <v>0</v>
      </c>
      <c r="R31" s="12">
        <v>100</v>
      </c>
      <c r="S31" s="12">
        <v>33</v>
      </c>
      <c r="T31" s="12">
        <v>1</v>
      </c>
      <c r="U31" s="12">
        <v>1</v>
      </c>
      <c r="V31" s="12">
        <v>0</v>
      </c>
      <c r="W31" s="12">
        <v>0</v>
      </c>
      <c r="X31" s="12">
        <v>0</v>
      </c>
      <c r="Y31" s="12">
        <v>0</v>
      </c>
      <c r="Z31" s="12">
        <v>1</v>
      </c>
      <c r="AA31" s="12">
        <v>0</v>
      </c>
      <c r="AB31" s="12">
        <v>0</v>
      </c>
      <c r="AC31" s="12">
        <v>102</v>
      </c>
      <c r="AD31" s="12">
        <v>31</v>
      </c>
      <c r="AE31" s="12">
        <v>0</v>
      </c>
      <c r="AF31" s="12">
        <v>0</v>
      </c>
      <c r="AG31" s="12">
        <v>1</v>
      </c>
      <c r="AH31" s="12">
        <v>0</v>
      </c>
      <c r="AI31" s="12">
        <v>0</v>
      </c>
      <c r="AJ31" s="12">
        <v>0</v>
      </c>
      <c r="AK31" s="12">
        <v>1</v>
      </c>
      <c r="AL31" s="12">
        <v>0</v>
      </c>
      <c r="AM31" s="12">
        <v>0</v>
      </c>
      <c r="AN31" s="12">
        <v>55</v>
      </c>
      <c r="AO31" s="12">
        <v>13</v>
      </c>
      <c r="AP31" s="12">
        <v>15</v>
      </c>
      <c r="AQ31" s="12">
        <v>8</v>
      </c>
      <c r="AR31" s="12">
        <v>348</v>
      </c>
      <c r="AS31" s="12">
        <v>14</v>
      </c>
      <c r="AT31" s="12">
        <v>1</v>
      </c>
      <c r="AU31" s="12">
        <v>3</v>
      </c>
      <c r="AV31" s="12">
        <v>0</v>
      </c>
      <c r="AW31" s="12">
        <v>0</v>
      </c>
      <c r="AX31" s="12">
        <v>260</v>
      </c>
      <c r="AY31" s="12">
        <v>15</v>
      </c>
      <c r="AZ31" s="12">
        <v>1000</v>
      </c>
      <c r="BA31" s="12">
        <v>28</v>
      </c>
    </row>
    <row r="32" spans="1:53">
      <c r="A32" s="12" t="s">
        <v>9</v>
      </c>
      <c r="B32" s="12">
        <v>1</v>
      </c>
      <c r="C32" s="12">
        <v>1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105</v>
      </c>
      <c r="J32" s="12">
        <v>18</v>
      </c>
      <c r="K32" s="12">
        <v>0</v>
      </c>
      <c r="L32" s="12">
        <v>1</v>
      </c>
      <c r="M32" s="12">
        <v>1</v>
      </c>
      <c r="N32" s="12">
        <v>1</v>
      </c>
      <c r="O32" s="12">
        <v>1</v>
      </c>
      <c r="P32" s="12">
        <v>1</v>
      </c>
      <c r="Q32" s="12">
        <v>0</v>
      </c>
      <c r="R32" s="12">
        <v>140</v>
      </c>
      <c r="S32" s="12">
        <v>1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1</v>
      </c>
      <c r="AA32" s="12">
        <v>1</v>
      </c>
      <c r="AB32" s="12">
        <v>0</v>
      </c>
      <c r="AC32" s="12">
        <v>64</v>
      </c>
      <c r="AD32" s="12">
        <v>35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1</v>
      </c>
      <c r="AL32" s="12">
        <v>1</v>
      </c>
      <c r="AM32" s="12">
        <v>0</v>
      </c>
      <c r="AN32" s="12">
        <v>45</v>
      </c>
      <c r="AO32" s="12">
        <v>15</v>
      </c>
      <c r="AP32" s="12">
        <v>15</v>
      </c>
      <c r="AQ32" s="12">
        <v>6</v>
      </c>
      <c r="AR32" s="12">
        <v>336</v>
      </c>
      <c r="AS32" s="12">
        <v>22</v>
      </c>
      <c r="AT32" s="12">
        <v>1</v>
      </c>
      <c r="AU32" s="12">
        <v>4</v>
      </c>
      <c r="AV32" s="12">
        <v>0</v>
      </c>
      <c r="AW32" s="12">
        <v>0</v>
      </c>
      <c r="AX32" s="12">
        <v>300</v>
      </c>
      <c r="AY32" s="12">
        <v>5</v>
      </c>
      <c r="AZ32" s="12">
        <v>990</v>
      </c>
      <c r="BA32" s="12">
        <v>29</v>
      </c>
    </row>
    <row r="33" spans="1:53">
      <c r="A33" s="12" t="s">
        <v>30</v>
      </c>
      <c r="B33" s="12">
        <v>1</v>
      </c>
      <c r="C33" s="12">
        <v>1</v>
      </c>
      <c r="D33" s="12">
        <v>1</v>
      </c>
      <c r="E33" s="12">
        <v>1</v>
      </c>
      <c r="F33" s="12">
        <v>0</v>
      </c>
      <c r="G33" s="12">
        <v>0</v>
      </c>
      <c r="H33" s="12">
        <v>0</v>
      </c>
      <c r="I33" s="12">
        <v>135</v>
      </c>
      <c r="J33" s="12">
        <v>7</v>
      </c>
      <c r="K33" s="12">
        <v>0</v>
      </c>
      <c r="L33" s="12">
        <v>1</v>
      </c>
      <c r="M33" s="12">
        <v>1</v>
      </c>
      <c r="N33" s="12">
        <v>1</v>
      </c>
      <c r="O33" s="12">
        <v>1</v>
      </c>
      <c r="P33" s="12">
        <v>1</v>
      </c>
      <c r="Q33" s="12">
        <v>0</v>
      </c>
      <c r="R33" s="12">
        <v>140</v>
      </c>
      <c r="S33" s="12">
        <v>1</v>
      </c>
      <c r="T33" s="12">
        <v>1</v>
      </c>
      <c r="U33" s="12">
        <v>1</v>
      </c>
      <c r="V33" s="12">
        <v>1</v>
      </c>
      <c r="W33" s="12">
        <v>1</v>
      </c>
      <c r="X33" s="12">
        <v>0</v>
      </c>
      <c r="Y33" s="12">
        <v>0</v>
      </c>
      <c r="Z33" s="12">
        <v>1</v>
      </c>
      <c r="AA33" s="12">
        <v>1</v>
      </c>
      <c r="AB33" s="12">
        <v>0</v>
      </c>
      <c r="AC33" s="12">
        <v>226</v>
      </c>
      <c r="AD33" s="12">
        <v>13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1</v>
      </c>
      <c r="AL33" s="12">
        <v>1</v>
      </c>
      <c r="AM33" s="12">
        <v>0</v>
      </c>
      <c r="AN33" s="12">
        <v>45</v>
      </c>
      <c r="AO33" s="12">
        <v>15</v>
      </c>
      <c r="AP33" s="12">
        <v>15</v>
      </c>
      <c r="AQ33" s="12">
        <v>4</v>
      </c>
      <c r="AR33" s="12">
        <v>324</v>
      </c>
      <c r="AS33" s="12">
        <v>27</v>
      </c>
      <c r="AT33" s="12">
        <v>0</v>
      </c>
      <c r="AU33" s="12">
        <v>2</v>
      </c>
      <c r="AV33" s="12">
        <v>0</v>
      </c>
      <c r="AW33" s="12">
        <v>0</v>
      </c>
      <c r="AX33" s="12">
        <v>80</v>
      </c>
      <c r="AY33" s="12">
        <v>33</v>
      </c>
      <c r="AZ33" s="12">
        <v>950</v>
      </c>
      <c r="BA33" s="12">
        <v>30</v>
      </c>
    </row>
    <row r="34" spans="1:53">
      <c r="A34" s="12" t="s">
        <v>27</v>
      </c>
      <c r="B34" s="12">
        <v>1</v>
      </c>
      <c r="C34" s="12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75</v>
      </c>
      <c r="J34" s="12">
        <v>30</v>
      </c>
      <c r="K34" s="12">
        <v>0</v>
      </c>
      <c r="L34" s="12">
        <v>1</v>
      </c>
      <c r="M34" s="12">
        <v>1</v>
      </c>
      <c r="N34" s="12">
        <v>1</v>
      </c>
      <c r="O34" s="12">
        <v>1</v>
      </c>
      <c r="P34" s="12">
        <v>1</v>
      </c>
      <c r="Q34" s="12">
        <v>0</v>
      </c>
      <c r="R34" s="12">
        <v>140</v>
      </c>
      <c r="S34" s="12">
        <v>1</v>
      </c>
      <c r="T34" s="12">
        <v>1</v>
      </c>
      <c r="U34" s="12">
        <v>0</v>
      </c>
      <c r="V34" s="12">
        <v>1</v>
      </c>
      <c r="W34" s="12">
        <v>1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126</v>
      </c>
      <c r="AD34" s="12">
        <v>29</v>
      </c>
      <c r="AE34" s="12">
        <v>0</v>
      </c>
      <c r="AF34" s="12">
        <v>0</v>
      </c>
      <c r="AG34" s="12">
        <v>0</v>
      </c>
      <c r="AH34" s="12">
        <v>0</v>
      </c>
      <c r="AI34" s="12">
        <v>1</v>
      </c>
      <c r="AJ34" s="12">
        <v>0</v>
      </c>
      <c r="AK34" s="12">
        <v>1</v>
      </c>
      <c r="AL34" s="12">
        <v>1</v>
      </c>
      <c r="AM34" s="12">
        <v>0</v>
      </c>
      <c r="AN34" s="12">
        <v>80</v>
      </c>
      <c r="AO34" s="12">
        <v>6</v>
      </c>
      <c r="AP34" s="12">
        <v>15</v>
      </c>
      <c r="AQ34" s="12">
        <v>1</v>
      </c>
      <c r="AR34" s="12">
        <v>306</v>
      </c>
      <c r="AS34" s="12">
        <v>31</v>
      </c>
      <c r="AT34" s="12">
        <v>1</v>
      </c>
      <c r="AU34" s="12">
        <v>1</v>
      </c>
      <c r="AV34" s="12">
        <v>0</v>
      </c>
      <c r="AW34" s="12">
        <v>0</v>
      </c>
      <c r="AX34" s="12">
        <v>180</v>
      </c>
      <c r="AY34" s="12">
        <v>24</v>
      </c>
      <c r="AZ34" s="12">
        <v>907</v>
      </c>
      <c r="BA34" s="12">
        <v>31</v>
      </c>
    </row>
    <row r="35" spans="1:53">
      <c r="A35" s="12" t="s">
        <v>8</v>
      </c>
      <c r="B35" s="12">
        <v>0</v>
      </c>
      <c r="C35" s="12">
        <v>1</v>
      </c>
      <c r="D35" s="12">
        <v>1</v>
      </c>
      <c r="E35" s="12">
        <v>0</v>
      </c>
      <c r="F35" s="12">
        <v>0</v>
      </c>
      <c r="G35" s="12">
        <v>0</v>
      </c>
      <c r="H35" s="12">
        <v>0</v>
      </c>
      <c r="I35" s="12">
        <v>70</v>
      </c>
      <c r="J35" s="12">
        <v>33</v>
      </c>
      <c r="K35" s="12">
        <v>0</v>
      </c>
      <c r="L35" s="12">
        <v>1</v>
      </c>
      <c r="M35" s="12">
        <v>1</v>
      </c>
      <c r="N35" s="12">
        <v>1</v>
      </c>
      <c r="O35" s="12">
        <v>1</v>
      </c>
      <c r="P35" s="12">
        <v>1</v>
      </c>
      <c r="Q35" s="12">
        <v>0</v>
      </c>
      <c r="R35" s="12">
        <v>140</v>
      </c>
      <c r="S35" s="12">
        <v>1</v>
      </c>
      <c r="T35" s="12">
        <v>1</v>
      </c>
      <c r="U35" s="12">
        <v>1</v>
      </c>
      <c r="V35" s="12">
        <v>1</v>
      </c>
      <c r="W35" s="12">
        <v>0</v>
      </c>
      <c r="X35" s="12">
        <v>1</v>
      </c>
      <c r="Y35" s="12">
        <v>0</v>
      </c>
      <c r="Z35" s="12">
        <v>0</v>
      </c>
      <c r="AA35" s="12">
        <v>1</v>
      </c>
      <c r="AB35" s="12">
        <v>0</v>
      </c>
      <c r="AC35" s="12">
        <v>183</v>
      </c>
      <c r="AD35" s="12">
        <v>23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1</v>
      </c>
      <c r="AM35" s="12">
        <v>0</v>
      </c>
      <c r="AN35" s="12">
        <v>25</v>
      </c>
      <c r="AO35" s="12">
        <v>25</v>
      </c>
      <c r="AP35" s="12">
        <v>15</v>
      </c>
      <c r="AQ35" s="12">
        <v>1</v>
      </c>
      <c r="AR35" s="12">
        <v>306</v>
      </c>
      <c r="AS35" s="12">
        <v>31</v>
      </c>
      <c r="AT35" s="12">
        <v>1</v>
      </c>
      <c r="AU35" s="12">
        <v>1</v>
      </c>
      <c r="AV35" s="12">
        <v>0</v>
      </c>
      <c r="AW35" s="12">
        <v>0</v>
      </c>
      <c r="AX35" s="12">
        <v>180</v>
      </c>
      <c r="AY35" s="12">
        <v>24</v>
      </c>
      <c r="AZ35" s="12">
        <v>904</v>
      </c>
      <c r="BA35" s="12">
        <v>32</v>
      </c>
    </row>
    <row r="36" spans="1:53">
      <c r="A36" s="12" t="s">
        <v>1</v>
      </c>
      <c r="B36" s="12">
        <v>1</v>
      </c>
      <c r="C36" s="12">
        <v>0</v>
      </c>
      <c r="D36" s="12">
        <v>1</v>
      </c>
      <c r="E36" s="12">
        <v>1</v>
      </c>
      <c r="F36" s="12">
        <v>0</v>
      </c>
      <c r="G36" s="12">
        <v>0</v>
      </c>
      <c r="H36" s="12">
        <v>0</v>
      </c>
      <c r="I36" s="12">
        <v>95</v>
      </c>
      <c r="J36" s="12">
        <v>27</v>
      </c>
      <c r="K36" s="12">
        <v>0</v>
      </c>
      <c r="L36" s="12">
        <v>1</v>
      </c>
      <c r="M36" s="12">
        <v>1</v>
      </c>
      <c r="N36" s="12">
        <v>0</v>
      </c>
      <c r="O36" s="12">
        <v>0</v>
      </c>
      <c r="P36" s="12">
        <v>1</v>
      </c>
      <c r="Q36" s="12">
        <v>0</v>
      </c>
      <c r="R36" s="12">
        <v>100</v>
      </c>
      <c r="S36" s="12">
        <v>33</v>
      </c>
      <c r="T36" s="12">
        <v>0</v>
      </c>
      <c r="U36" s="12">
        <v>0</v>
      </c>
      <c r="V36" s="12">
        <v>0</v>
      </c>
      <c r="W36" s="12">
        <v>1</v>
      </c>
      <c r="X36" s="12">
        <v>0</v>
      </c>
      <c r="Y36" s="12">
        <v>0</v>
      </c>
      <c r="Z36" s="12">
        <v>0</v>
      </c>
      <c r="AA36" s="12">
        <v>1</v>
      </c>
      <c r="AB36" s="12">
        <v>0</v>
      </c>
      <c r="AC36" s="12">
        <v>80</v>
      </c>
      <c r="AD36" s="12">
        <v>32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1</v>
      </c>
      <c r="AL36" s="12">
        <v>0</v>
      </c>
      <c r="AM36" s="12">
        <v>0</v>
      </c>
      <c r="AN36" s="12">
        <v>20</v>
      </c>
      <c r="AO36" s="12">
        <v>34</v>
      </c>
      <c r="AP36" s="12">
        <v>15</v>
      </c>
      <c r="AQ36" s="12">
        <v>10</v>
      </c>
      <c r="AR36" s="12">
        <v>360</v>
      </c>
      <c r="AS36" s="12">
        <v>4</v>
      </c>
      <c r="AT36" s="12">
        <v>1</v>
      </c>
      <c r="AU36" s="12">
        <v>1</v>
      </c>
      <c r="AV36" s="12">
        <v>0</v>
      </c>
      <c r="AW36" s="12">
        <v>0</v>
      </c>
      <c r="AX36" s="12">
        <v>180</v>
      </c>
      <c r="AY36" s="12">
        <v>24</v>
      </c>
      <c r="AZ36" s="12">
        <v>835</v>
      </c>
      <c r="BA36" s="12">
        <v>33</v>
      </c>
    </row>
    <row r="37" spans="1:53">
      <c r="A37" s="12" t="s">
        <v>20</v>
      </c>
      <c r="B37" s="12">
        <v>0</v>
      </c>
      <c r="C37" s="12">
        <v>1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40</v>
      </c>
      <c r="J37" s="12">
        <v>34</v>
      </c>
      <c r="K37" s="12">
        <v>0</v>
      </c>
      <c r="L37" s="12">
        <v>1</v>
      </c>
      <c r="M37" s="12">
        <v>1</v>
      </c>
      <c r="N37" s="12">
        <v>1</v>
      </c>
      <c r="O37" s="12">
        <v>0</v>
      </c>
      <c r="P37" s="12">
        <v>1</v>
      </c>
      <c r="Q37" s="12">
        <v>0</v>
      </c>
      <c r="R37" s="12">
        <v>120</v>
      </c>
      <c r="S37" s="12">
        <v>31</v>
      </c>
      <c r="T37" s="12">
        <v>1</v>
      </c>
      <c r="U37" s="12">
        <v>0</v>
      </c>
      <c r="V37" s="12">
        <v>1</v>
      </c>
      <c r="W37" s="12">
        <v>0</v>
      </c>
      <c r="X37" s="12">
        <v>0</v>
      </c>
      <c r="Y37" s="12">
        <v>0</v>
      </c>
      <c r="Z37" s="12">
        <v>1</v>
      </c>
      <c r="AA37" s="12">
        <v>1</v>
      </c>
      <c r="AB37" s="12">
        <v>0</v>
      </c>
      <c r="AC37" s="12">
        <v>142</v>
      </c>
      <c r="AD37" s="12">
        <v>28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1</v>
      </c>
      <c r="AM37" s="12">
        <v>0</v>
      </c>
      <c r="AN37" s="12">
        <v>25</v>
      </c>
      <c r="AO37" s="12">
        <v>25</v>
      </c>
      <c r="AP37" s="12">
        <v>15</v>
      </c>
      <c r="AQ37" s="12">
        <v>6</v>
      </c>
      <c r="AR37" s="12">
        <v>336</v>
      </c>
      <c r="AS37" s="12">
        <v>22</v>
      </c>
      <c r="AT37" s="12">
        <v>0</v>
      </c>
      <c r="AU37" s="12">
        <v>2</v>
      </c>
      <c r="AV37" s="12">
        <v>0</v>
      </c>
      <c r="AW37" s="12">
        <v>0</v>
      </c>
      <c r="AX37" s="12">
        <v>80</v>
      </c>
      <c r="AY37" s="12">
        <v>33</v>
      </c>
      <c r="AZ37" s="12">
        <v>743</v>
      </c>
      <c r="BA37" s="12">
        <v>34</v>
      </c>
    </row>
    <row r="38" spans="1:53">
      <c r="A38" s="12" t="s">
        <v>19</v>
      </c>
      <c r="B38" s="12">
        <v>0</v>
      </c>
      <c r="C38" s="12">
        <v>0</v>
      </c>
      <c r="D38" s="12">
        <v>0</v>
      </c>
      <c r="E38" s="12">
        <v>1</v>
      </c>
      <c r="F38" s="12">
        <v>0</v>
      </c>
      <c r="G38" s="12">
        <v>0</v>
      </c>
      <c r="H38" s="12">
        <v>0</v>
      </c>
      <c r="I38" s="12">
        <v>30</v>
      </c>
      <c r="J38" s="12">
        <v>35</v>
      </c>
      <c r="K38" s="12">
        <v>0</v>
      </c>
      <c r="L38" s="12">
        <v>0</v>
      </c>
      <c r="M38" s="12">
        <v>1</v>
      </c>
      <c r="N38" s="12">
        <v>1</v>
      </c>
      <c r="O38" s="12">
        <v>0</v>
      </c>
      <c r="P38" s="12">
        <v>1</v>
      </c>
      <c r="Q38" s="12">
        <v>0</v>
      </c>
      <c r="R38" s="12">
        <v>60</v>
      </c>
      <c r="S38" s="12">
        <v>35</v>
      </c>
      <c r="T38" s="12">
        <v>1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1</v>
      </c>
      <c r="AA38" s="12">
        <v>0</v>
      </c>
      <c r="AB38" s="12">
        <v>0</v>
      </c>
      <c r="AC38" s="12">
        <v>66</v>
      </c>
      <c r="AD38" s="12">
        <v>34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1</v>
      </c>
      <c r="AL38" s="12">
        <v>1</v>
      </c>
      <c r="AM38" s="12">
        <v>0</v>
      </c>
      <c r="AN38" s="12">
        <v>45</v>
      </c>
      <c r="AO38" s="12">
        <v>15</v>
      </c>
      <c r="AP38" s="12">
        <v>15</v>
      </c>
      <c r="AQ38" s="12">
        <v>7</v>
      </c>
      <c r="AR38" s="12">
        <v>342</v>
      </c>
      <c r="AS38" s="12">
        <v>19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35</v>
      </c>
      <c r="AZ38" s="12">
        <v>543</v>
      </c>
      <c r="BA38" s="12">
        <v>35</v>
      </c>
    </row>
  </sheetData>
  <sortState ref="A4:BA38">
    <sortCondition ref="BA4:BA38"/>
  </sortState>
  <mergeCells count="9">
    <mergeCell ref="AT1:AY1"/>
    <mergeCell ref="AZ1:AZ3"/>
    <mergeCell ref="BA1:BA3"/>
    <mergeCell ref="A1:A3"/>
    <mergeCell ref="B1:J1"/>
    <mergeCell ref="K1:S1"/>
    <mergeCell ref="T1:AD1"/>
    <mergeCell ref="AE1:AO1"/>
    <mergeCell ref="AP1:AS1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6"/>
  <sheetViews>
    <sheetView workbookViewId="0">
      <selection activeCell="P15" sqref="P15"/>
    </sheetView>
  </sheetViews>
  <sheetFormatPr defaultRowHeight="15"/>
  <cols>
    <col min="2" max="8" width="3.7109375" bestFit="1" customWidth="1"/>
    <col min="9" max="9" width="5.42578125" bestFit="1" customWidth="1"/>
    <col min="10" max="10" width="4.140625" bestFit="1" customWidth="1"/>
    <col min="11" max="17" width="3.7109375" bestFit="1" customWidth="1"/>
    <col min="18" max="18" width="5.42578125" bestFit="1" customWidth="1"/>
    <col min="19" max="19" width="4.140625" bestFit="1" customWidth="1"/>
    <col min="20" max="28" width="3.7109375" bestFit="1" customWidth="1"/>
    <col min="29" max="29" width="5.42578125" bestFit="1" customWidth="1"/>
    <col min="30" max="30" width="4.140625" bestFit="1" customWidth="1"/>
    <col min="31" max="39" width="3.7109375" bestFit="1" customWidth="1"/>
    <col min="40" max="40" width="5.42578125" bestFit="1" customWidth="1"/>
    <col min="41" max="41" width="4.140625" bestFit="1" customWidth="1"/>
    <col min="42" max="43" width="3.7109375" bestFit="1" customWidth="1"/>
    <col min="44" max="44" width="5.42578125" bestFit="1" customWidth="1"/>
    <col min="45" max="45" width="4.140625" bestFit="1" customWidth="1"/>
    <col min="46" max="46" width="4" bestFit="1" customWidth="1"/>
    <col min="47" max="47" width="3.7109375" bestFit="1" customWidth="1"/>
    <col min="48" max="48" width="4" bestFit="1" customWidth="1"/>
    <col min="49" max="49" width="3.7109375" bestFit="1" customWidth="1"/>
    <col min="50" max="50" width="5.42578125" bestFit="1" customWidth="1"/>
    <col min="51" max="51" width="4.5703125" bestFit="1" customWidth="1"/>
    <col min="52" max="52" width="7.42578125" customWidth="1"/>
    <col min="53" max="53" width="4.140625" bestFit="1" customWidth="1"/>
  </cols>
  <sheetData>
    <row r="1" spans="1:53">
      <c r="A1" s="8" t="s">
        <v>51</v>
      </c>
      <c r="B1" s="9" t="s">
        <v>40</v>
      </c>
      <c r="C1" s="9"/>
      <c r="D1" s="9"/>
      <c r="E1" s="9"/>
      <c r="F1" s="9"/>
      <c r="G1" s="9"/>
      <c r="H1" s="9"/>
      <c r="I1" s="9"/>
      <c r="J1" s="9"/>
      <c r="K1" s="9" t="s">
        <v>45</v>
      </c>
      <c r="L1" s="9"/>
      <c r="M1" s="9"/>
      <c r="N1" s="9"/>
      <c r="O1" s="9"/>
      <c r="P1" s="9"/>
      <c r="Q1" s="9"/>
      <c r="R1" s="9"/>
      <c r="S1" s="9"/>
      <c r="T1" s="9" t="s">
        <v>50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 t="s">
        <v>56</v>
      </c>
      <c r="AF1" s="9"/>
      <c r="AG1" s="9"/>
      <c r="AH1" s="9"/>
      <c r="AI1" s="9"/>
      <c r="AJ1" s="9"/>
      <c r="AK1" s="9"/>
      <c r="AL1" s="9"/>
      <c r="AM1" s="9"/>
      <c r="AN1" s="9"/>
      <c r="AO1" s="9"/>
      <c r="AP1" s="9" t="s">
        <v>58</v>
      </c>
      <c r="AQ1" s="9"/>
      <c r="AR1" s="9"/>
      <c r="AS1" s="9"/>
      <c r="AT1" s="9" t="s">
        <v>64</v>
      </c>
      <c r="AU1" s="9"/>
      <c r="AV1" s="9"/>
      <c r="AW1" s="9"/>
      <c r="AX1" s="9"/>
      <c r="AY1" s="9"/>
      <c r="AZ1" s="10" t="s">
        <v>63</v>
      </c>
      <c r="BA1" s="10" t="s">
        <v>41</v>
      </c>
    </row>
    <row r="2" spans="1:53" ht="111">
      <c r="A2" s="8"/>
      <c r="B2" s="11" t="s">
        <v>35</v>
      </c>
      <c r="C2" s="11" t="s">
        <v>35</v>
      </c>
      <c r="D2" s="11" t="s">
        <v>36</v>
      </c>
      <c r="E2" s="11" t="s">
        <v>36</v>
      </c>
      <c r="F2" s="11" t="s">
        <v>37</v>
      </c>
      <c r="G2" s="11" t="s">
        <v>37</v>
      </c>
      <c r="H2" s="11" t="s">
        <v>38</v>
      </c>
      <c r="I2" s="12" t="s">
        <v>39</v>
      </c>
      <c r="J2" s="12" t="s">
        <v>41</v>
      </c>
      <c r="K2" s="11" t="s">
        <v>42</v>
      </c>
      <c r="L2" s="11" t="s">
        <v>43</v>
      </c>
      <c r="M2" s="11" t="s">
        <v>44</v>
      </c>
      <c r="N2" s="11" t="s">
        <v>44</v>
      </c>
      <c r="O2" s="11" t="s">
        <v>44</v>
      </c>
      <c r="P2" s="11" t="s">
        <v>44</v>
      </c>
      <c r="Q2" s="11" t="s">
        <v>38</v>
      </c>
      <c r="R2" s="12" t="s">
        <v>39</v>
      </c>
      <c r="S2" s="12" t="s">
        <v>41</v>
      </c>
      <c r="T2" s="11" t="s">
        <v>46</v>
      </c>
      <c r="U2" s="11" t="s">
        <v>46</v>
      </c>
      <c r="V2" s="11" t="s">
        <v>47</v>
      </c>
      <c r="W2" s="11" t="s">
        <v>47</v>
      </c>
      <c r="X2" s="11" t="s">
        <v>48</v>
      </c>
      <c r="Y2" s="11" t="s">
        <v>48</v>
      </c>
      <c r="Z2" s="11" t="s">
        <v>49</v>
      </c>
      <c r="AA2" s="11" t="s">
        <v>49</v>
      </c>
      <c r="AB2" s="11" t="s">
        <v>38</v>
      </c>
      <c r="AC2" s="12" t="s">
        <v>39</v>
      </c>
      <c r="AD2" s="12" t="s">
        <v>41</v>
      </c>
      <c r="AE2" s="11" t="s">
        <v>52</v>
      </c>
      <c r="AF2" s="11" t="s">
        <v>52</v>
      </c>
      <c r="AG2" s="11" t="s">
        <v>53</v>
      </c>
      <c r="AH2" s="11" t="s">
        <v>53</v>
      </c>
      <c r="AI2" s="11" t="s">
        <v>54</v>
      </c>
      <c r="AJ2" s="11" t="s">
        <v>54</v>
      </c>
      <c r="AK2" s="11" t="s">
        <v>55</v>
      </c>
      <c r="AL2" s="11" t="s">
        <v>55</v>
      </c>
      <c r="AM2" s="11" t="s">
        <v>38</v>
      </c>
      <c r="AN2" s="12" t="s">
        <v>39</v>
      </c>
      <c r="AO2" s="12" t="s">
        <v>41</v>
      </c>
      <c r="AP2" s="11" t="s">
        <v>57</v>
      </c>
      <c r="AQ2" s="11" t="s">
        <v>38</v>
      </c>
      <c r="AR2" s="12" t="s">
        <v>39</v>
      </c>
      <c r="AS2" s="12" t="s">
        <v>41</v>
      </c>
      <c r="AT2" s="11" t="s">
        <v>59</v>
      </c>
      <c r="AU2" s="11" t="s">
        <v>60</v>
      </c>
      <c r="AV2" s="11" t="s">
        <v>61</v>
      </c>
      <c r="AW2" s="11" t="s">
        <v>38</v>
      </c>
      <c r="AX2" s="12" t="s">
        <v>39</v>
      </c>
      <c r="AY2" s="12" t="s">
        <v>62</v>
      </c>
      <c r="AZ2" s="10"/>
      <c r="BA2" s="10"/>
    </row>
    <row r="3" spans="1:53">
      <c r="A3" s="8"/>
      <c r="B3" s="12">
        <v>35</v>
      </c>
      <c r="C3" s="12">
        <v>40</v>
      </c>
      <c r="D3" s="12">
        <v>30</v>
      </c>
      <c r="E3" s="12">
        <v>30</v>
      </c>
      <c r="F3" s="12">
        <v>85</v>
      </c>
      <c r="G3" s="12">
        <v>80</v>
      </c>
      <c r="H3" s="12">
        <v>6</v>
      </c>
      <c r="I3" s="12"/>
      <c r="J3" s="12"/>
      <c r="K3" s="12">
        <v>90</v>
      </c>
      <c r="L3" s="12">
        <v>60</v>
      </c>
      <c r="M3" s="12">
        <v>20</v>
      </c>
      <c r="N3" s="12">
        <v>20</v>
      </c>
      <c r="O3" s="12">
        <v>20</v>
      </c>
      <c r="P3" s="12">
        <v>20</v>
      </c>
      <c r="Q3" s="12">
        <v>6</v>
      </c>
      <c r="R3" s="12"/>
      <c r="S3" s="12"/>
      <c r="T3" s="12">
        <v>34</v>
      </c>
      <c r="U3" s="12">
        <v>36</v>
      </c>
      <c r="V3" s="12">
        <v>44</v>
      </c>
      <c r="W3" s="12">
        <v>48</v>
      </c>
      <c r="X3" s="12">
        <v>37</v>
      </c>
      <c r="Y3" s="12">
        <v>37</v>
      </c>
      <c r="Z3" s="12">
        <v>32</v>
      </c>
      <c r="AA3" s="12">
        <v>32</v>
      </c>
      <c r="AB3" s="12">
        <v>6</v>
      </c>
      <c r="AC3" s="12"/>
      <c r="AD3" s="12"/>
      <c r="AE3" s="12">
        <v>70</v>
      </c>
      <c r="AF3" s="12">
        <v>80</v>
      </c>
      <c r="AG3" s="12">
        <v>35</v>
      </c>
      <c r="AH3" s="12">
        <v>45</v>
      </c>
      <c r="AI3" s="12">
        <v>35</v>
      </c>
      <c r="AJ3" s="12">
        <v>40</v>
      </c>
      <c r="AK3" s="12">
        <v>20</v>
      </c>
      <c r="AL3" s="12">
        <v>25</v>
      </c>
      <c r="AM3" s="12">
        <v>6</v>
      </c>
      <c r="AN3" s="12"/>
      <c r="AO3" s="12"/>
      <c r="AP3" s="12">
        <v>20</v>
      </c>
      <c r="AQ3" s="12">
        <v>6</v>
      </c>
      <c r="AR3" s="12"/>
      <c r="AS3" s="12"/>
      <c r="AT3" s="12">
        <v>140</v>
      </c>
      <c r="AU3" s="12">
        <v>40</v>
      </c>
      <c r="AV3" s="12">
        <v>150</v>
      </c>
      <c r="AW3" s="12">
        <v>0</v>
      </c>
      <c r="AX3" s="12"/>
      <c r="AY3" s="12"/>
      <c r="AZ3" s="10"/>
      <c r="BA3" s="10"/>
    </row>
    <row r="4" spans="1:53">
      <c r="A4" s="12" t="s">
        <v>25</v>
      </c>
      <c r="B4" s="12">
        <v>1</v>
      </c>
      <c r="C4" s="12">
        <v>1</v>
      </c>
      <c r="D4" s="12">
        <v>1</v>
      </c>
      <c r="E4" s="12">
        <v>1</v>
      </c>
      <c r="F4" s="12">
        <v>0</v>
      </c>
      <c r="G4" s="12">
        <v>0</v>
      </c>
      <c r="H4" s="12">
        <v>0</v>
      </c>
      <c r="I4" s="12">
        <v>135</v>
      </c>
      <c r="J4" s="12">
        <v>7</v>
      </c>
      <c r="K4" s="12">
        <v>0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0</v>
      </c>
      <c r="R4" s="12">
        <v>140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0</v>
      </c>
      <c r="Z4" s="12">
        <v>1</v>
      </c>
      <c r="AA4" s="12">
        <v>1</v>
      </c>
      <c r="AB4" s="12">
        <v>0</v>
      </c>
      <c r="AC4" s="12">
        <v>263</v>
      </c>
      <c r="AD4" s="12">
        <v>6</v>
      </c>
      <c r="AE4" s="12">
        <v>0</v>
      </c>
      <c r="AF4" s="12">
        <v>0</v>
      </c>
      <c r="AG4" s="12">
        <v>1</v>
      </c>
      <c r="AH4" s="12">
        <v>0</v>
      </c>
      <c r="AI4" s="12">
        <v>0</v>
      </c>
      <c r="AJ4" s="12">
        <v>0</v>
      </c>
      <c r="AK4" s="12">
        <v>1</v>
      </c>
      <c r="AL4" s="12">
        <v>0</v>
      </c>
      <c r="AM4" s="12">
        <v>0</v>
      </c>
      <c r="AN4" s="12">
        <v>55</v>
      </c>
      <c r="AO4" s="12">
        <v>13</v>
      </c>
      <c r="AP4" s="12">
        <v>15</v>
      </c>
      <c r="AQ4" s="12">
        <v>9</v>
      </c>
      <c r="AR4" s="12">
        <v>354</v>
      </c>
      <c r="AS4" s="12">
        <v>7</v>
      </c>
      <c r="AT4" s="12">
        <v>1</v>
      </c>
      <c r="AU4" s="12">
        <v>2</v>
      </c>
      <c r="AV4" s="12">
        <v>1</v>
      </c>
      <c r="AW4" s="12">
        <v>0</v>
      </c>
      <c r="AX4" s="12">
        <v>370</v>
      </c>
      <c r="AY4" s="12">
        <v>2</v>
      </c>
      <c r="AZ4" s="12">
        <v>1317</v>
      </c>
      <c r="BA4" s="13">
        <f>RANK(AZ4,AZ$4:AZ$16)</f>
        <v>1</v>
      </c>
    </row>
    <row r="5" spans="1:53">
      <c r="A5" s="12" t="s">
        <v>28</v>
      </c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2</v>
      </c>
      <c r="I5" s="12">
        <v>312</v>
      </c>
      <c r="J5" s="12">
        <v>1</v>
      </c>
      <c r="K5" s="12">
        <v>0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0</v>
      </c>
      <c r="R5" s="12">
        <v>140</v>
      </c>
      <c r="S5" s="12">
        <v>1</v>
      </c>
      <c r="T5" s="12">
        <v>1</v>
      </c>
      <c r="U5" s="12">
        <v>1</v>
      </c>
      <c r="V5" s="12">
        <v>0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0</v>
      </c>
      <c r="AC5" s="12">
        <v>256</v>
      </c>
      <c r="AD5" s="12">
        <v>9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1</v>
      </c>
      <c r="AK5" s="12">
        <v>0</v>
      </c>
      <c r="AL5" s="12">
        <v>1</v>
      </c>
      <c r="AM5" s="12">
        <v>0</v>
      </c>
      <c r="AN5" s="12">
        <v>65</v>
      </c>
      <c r="AO5" s="12">
        <v>9</v>
      </c>
      <c r="AP5" s="12">
        <v>15</v>
      </c>
      <c r="AQ5" s="12">
        <v>1</v>
      </c>
      <c r="AR5" s="12">
        <v>306</v>
      </c>
      <c r="AS5" s="12">
        <v>31</v>
      </c>
      <c r="AT5" s="12">
        <v>1</v>
      </c>
      <c r="AU5" s="12">
        <v>2</v>
      </c>
      <c r="AV5" s="12">
        <v>0</v>
      </c>
      <c r="AW5" s="12">
        <v>0</v>
      </c>
      <c r="AX5" s="12">
        <v>220</v>
      </c>
      <c r="AY5" s="12">
        <v>18</v>
      </c>
      <c r="AZ5" s="12">
        <v>1299</v>
      </c>
      <c r="BA5" s="13">
        <f t="shared" ref="BA5:BA16" si="0">RANK(AZ5,AZ$4:AZ$16)</f>
        <v>2</v>
      </c>
    </row>
    <row r="6" spans="1:53">
      <c r="A6" s="12" t="s">
        <v>31</v>
      </c>
      <c r="B6" s="12">
        <v>1</v>
      </c>
      <c r="C6" s="12">
        <v>1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75</v>
      </c>
      <c r="J6" s="12">
        <v>30</v>
      </c>
      <c r="K6" s="12">
        <v>0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0</v>
      </c>
      <c r="R6" s="12">
        <v>140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3</v>
      </c>
      <c r="AC6" s="12">
        <v>318</v>
      </c>
      <c r="AD6" s="12">
        <v>2</v>
      </c>
      <c r="AE6" s="12">
        <v>0</v>
      </c>
      <c r="AF6" s="12">
        <v>0</v>
      </c>
      <c r="AG6" s="12">
        <v>0</v>
      </c>
      <c r="AH6" s="12">
        <v>0</v>
      </c>
      <c r="AI6" s="12">
        <v>1</v>
      </c>
      <c r="AJ6" s="12">
        <v>0</v>
      </c>
      <c r="AK6" s="12">
        <v>0</v>
      </c>
      <c r="AL6" s="12">
        <v>1</v>
      </c>
      <c r="AM6" s="12">
        <v>0</v>
      </c>
      <c r="AN6" s="12">
        <v>60</v>
      </c>
      <c r="AO6" s="12">
        <v>11</v>
      </c>
      <c r="AP6" s="12">
        <v>15</v>
      </c>
      <c r="AQ6" s="12">
        <v>9</v>
      </c>
      <c r="AR6" s="12">
        <v>354</v>
      </c>
      <c r="AS6" s="12">
        <v>7</v>
      </c>
      <c r="AT6" s="12">
        <v>1</v>
      </c>
      <c r="AU6" s="12">
        <v>4</v>
      </c>
      <c r="AV6" s="12">
        <v>0</v>
      </c>
      <c r="AW6" s="12">
        <v>0</v>
      </c>
      <c r="AX6" s="12">
        <v>300</v>
      </c>
      <c r="AY6" s="12">
        <v>5</v>
      </c>
      <c r="AZ6" s="12">
        <v>1247</v>
      </c>
      <c r="BA6" s="13">
        <f t="shared" si="0"/>
        <v>3</v>
      </c>
    </row>
    <row r="7" spans="1:53">
      <c r="A7" s="12" t="s">
        <v>26</v>
      </c>
      <c r="B7" s="12">
        <v>1</v>
      </c>
      <c r="C7" s="12">
        <v>1</v>
      </c>
      <c r="D7" s="12">
        <v>1</v>
      </c>
      <c r="E7" s="12">
        <v>1</v>
      </c>
      <c r="F7" s="12">
        <v>0</v>
      </c>
      <c r="G7" s="12">
        <v>0</v>
      </c>
      <c r="H7" s="12">
        <v>0</v>
      </c>
      <c r="I7" s="12">
        <v>135</v>
      </c>
      <c r="J7" s="12">
        <v>7</v>
      </c>
      <c r="K7" s="12">
        <v>0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0</v>
      </c>
      <c r="R7" s="12">
        <v>140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0</v>
      </c>
      <c r="Y7" s="12">
        <v>0</v>
      </c>
      <c r="Z7" s="12">
        <v>1</v>
      </c>
      <c r="AA7" s="12">
        <v>1</v>
      </c>
      <c r="AB7" s="12">
        <v>0</v>
      </c>
      <c r="AC7" s="12">
        <v>226</v>
      </c>
      <c r="AD7" s="12">
        <v>13</v>
      </c>
      <c r="AE7" s="12">
        <v>0</v>
      </c>
      <c r="AF7" s="12">
        <v>0</v>
      </c>
      <c r="AG7" s="12">
        <v>1</v>
      </c>
      <c r="AH7" s="12">
        <v>0</v>
      </c>
      <c r="AI7" s="12">
        <v>0</v>
      </c>
      <c r="AJ7" s="12">
        <v>0</v>
      </c>
      <c r="AK7" s="12">
        <v>1</v>
      </c>
      <c r="AL7" s="12">
        <v>1</v>
      </c>
      <c r="AM7" s="12">
        <v>0</v>
      </c>
      <c r="AN7" s="12">
        <v>80</v>
      </c>
      <c r="AO7" s="12">
        <v>6</v>
      </c>
      <c r="AP7" s="12">
        <v>15</v>
      </c>
      <c r="AQ7" s="12">
        <v>4</v>
      </c>
      <c r="AR7" s="12">
        <v>324</v>
      </c>
      <c r="AS7" s="12">
        <v>27</v>
      </c>
      <c r="AT7" s="12">
        <v>1</v>
      </c>
      <c r="AU7" s="12">
        <v>1</v>
      </c>
      <c r="AV7" s="12">
        <v>1</v>
      </c>
      <c r="AW7" s="12">
        <v>0</v>
      </c>
      <c r="AX7" s="12">
        <v>330</v>
      </c>
      <c r="AY7" s="12">
        <v>4</v>
      </c>
      <c r="AZ7" s="12">
        <v>1235</v>
      </c>
      <c r="BA7" s="13">
        <f t="shared" si="0"/>
        <v>4</v>
      </c>
    </row>
    <row r="8" spans="1:53">
      <c r="A8" s="12" t="s">
        <v>33</v>
      </c>
      <c r="B8" s="12">
        <v>1</v>
      </c>
      <c r="C8" s="12">
        <v>1</v>
      </c>
      <c r="D8" s="12">
        <v>0</v>
      </c>
      <c r="E8" s="12">
        <v>1</v>
      </c>
      <c r="F8" s="12">
        <v>0</v>
      </c>
      <c r="G8" s="12">
        <v>0</v>
      </c>
      <c r="H8" s="12">
        <v>0</v>
      </c>
      <c r="I8" s="12">
        <v>105</v>
      </c>
      <c r="J8" s="12">
        <v>18</v>
      </c>
      <c r="K8" s="12">
        <v>0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0</v>
      </c>
      <c r="R8" s="12">
        <v>140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0</v>
      </c>
      <c r="AA8" s="12">
        <v>1</v>
      </c>
      <c r="AB8" s="12">
        <v>0</v>
      </c>
      <c r="AC8" s="12">
        <v>268</v>
      </c>
      <c r="AD8" s="12">
        <v>4</v>
      </c>
      <c r="AE8" s="12">
        <v>0</v>
      </c>
      <c r="AF8" s="12">
        <v>0</v>
      </c>
      <c r="AG8" s="12">
        <v>0</v>
      </c>
      <c r="AH8" s="12">
        <v>0</v>
      </c>
      <c r="AI8" s="12">
        <v>1</v>
      </c>
      <c r="AJ8" s="12">
        <v>1</v>
      </c>
      <c r="AK8" s="12">
        <v>0</v>
      </c>
      <c r="AL8" s="12">
        <v>1</v>
      </c>
      <c r="AM8" s="12">
        <v>0</v>
      </c>
      <c r="AN8" s="12">
        <v>100</v>
      </c>
      <c r="AO8" s="12">
        <v>3</v>
      </c>
      <c r="AP8" s="12">
        <v>15</v>
      </c>
      <c r="AQ8" s="12">
        <v>7</v>
      </c>
      <c r="AR8" s="12">
        <v>342</v>
      </c>
      <c r="AS8" s="12">
        <v>19</v>
      </c>
      <c r="AT8" s="12">
        <v>1</v>
      </c>
      <c r="AU8" s="12">
        <v>3</v>
      </c>
      <c r="AV8" s="12">
        <v>0</v>
      </c>
      <c r="AW8" s="12">
        <v>0</v>
      </c>
      <c r="AX8" s="12">
        <v>260</v>
      </c>
      <c r="AY8" s="12">
        <v>15</v>
      </c>
      <c r="AZ8" s="12">
        <v>1215</v>
      </c>
      <c r="BA8" s="13">
        <f t="shared" si="0"/>
        <v>5</v>
      </c>
    </row>
    <row r="9" spans="1:53">
      <c r="A9" s="12" t="s">
        <v>34</v>
      </c>
      <c r="B9" s="12">
        <v>1</v>
      </c>
      <c r="C9" s="12">
        <v>1</v>
      </c>
      <c r="D9" s="12">
        <v>1</v>
      </c>
      <c r="E9" s="12">
        <v>0</v>
      </c>
      <c r="F9" s="12">
        <v>0</v>
      </c>
      <c r="G9" s="12">
        <v>0</v>
      </c>
      <c r="H9" s="12">
        <v>0</v>
      </c>
      <c r="I9" s="12">
        <v>105</v>
      </c>
      <c r="J9" s="12">
        <v>18</v>
      </c>
      <c r="K9" s="12">
        <v>0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0</v>
      </c>
      <c r="R9" s="12">
        <v>140</v>
      </c>
      <c r="S9" s="12">
        <v>1</v>
      </c>
      <c r="T9" s="12">
        <v>0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0</v>
      </c>
      <c r="AB9" s="12">
        <v>0</v>
      </c>
      <c r="AC9" s="12">
        <v>234</v>
      </c>
      <c r="AD9" s="12">
        <v>10</v>
      </c>
      <c r="AE9" s="12">
        <v>1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70</v>
      </c>
      <c r="AO9" s="12">
        <v>8</v>
      </c>
      <c r="AP9" s="12">
        <v>15</v>
      </c>
      <c r="AQ9" s="12">
        <v>10</v>
      </c>
      <c r="AR9" s="12">
        <v>360</v>
      </c>
      <c r="AS9" s="12">
        <v>4</v>
      </c>
      <c r="AT9" s="12">
        <v>1</v>
      </c>
      <c r="AU9" s="12">
        <v>4</v>
      </c>
      <c r="AV9" s="12">
        <v>0</v>
      </c>
      <c r="AW9" s="12">
        <v>0</v>
      </c>
      <c r="AX9" s="12">
        <v>300</v>
      </c>
      <c r="AY9" s="12">
        <v>5</v>
      </c>
      <c r="AZ9" s="12">
        <v>1209</v>
      </c>
      <c r="BA9" s="13">
        <f t="shared" si="0"/>
        <v>6</v>
      </c>
    </row>
    <row r="10" spans="1:53">
      <c r="A10" s="12" t="s">
        <v>23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0</v>
      </c>
      <c r="H10" s="12">
        <v>0</v>
      </c>
      <c r="I10" s="12">
        <v>220</v>
      </c>
      <c r="J10" s="12">
        <v>2</v>
      </c>
      <c r="K10" s="12">
        <v>0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0</v>
      </c>
      <c r="R10" s="12">
        <v>140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0</v>
      </c>
      <c r="Z10" s="12">
        <v>1</v>
      </c>
      <c r="AA10" s="12">
        <v>1</v>
      </c>
      <c r="AB10" s="12">
        <v>0</v>
      </c>
      <c r="AC10" s="12">
        <v>263</v>
      </c>
      <c r="AD10" s="12">
        <v>6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1</v>
      </c>
      <c r="AL10" s="12">
        <v>1</v>
      </c>
      <c r="AM10" s="12">
        <v>0</v>
      </c>
      <c r="AN10" s="12">
        <v>45</v>
      </c>
      <c r="AO10" s="12">
        <v>15</v>
      </c>
      <c r="AP10" s="12">
        <v>15</v>
      </c>
      <c r="AQ10" s="12">
        <v>9</v>
      </c>
      <c r="AR10" s="12">
        <v>354</v>
      </c>
      <c r="AS10" s="12">
        <v>7</v>
      </c>
      <c r="AT10" s="12">
        <v>1</v>
      </c>
      <c r="AU10" s="12">
        <v>1</v>
      </c>
      <c r="AV10" s="12">
        <v>0</v>
      </c>
      <c r="AW10" s="12">
        <v>0</v>
      </c>
      <c r="AX10" s="12">
        <v>180</v>
      </c>
      <c r="AY10" s="12">
        <v>24</v>
      </c>
      <c r="AZ10" s="12">
        <v>1202</v>
      </c>
      <c r="BA10" s="13">
        <f t="shared" si="0"/>
        <v>7</v>
      </c>
    </row>
    <row r="11" spans="1:53">
      <c r="A11" s="12" t="s">
        <v>32</v>
      </c>
      <c r="B11" s="12">
        <v>1</v>
      </c>
      <c r="C11" s="12">
        <v>1</v>
      </c>
      <c r="D11" s="12">
        <v>1</v>
      </c>
      <c r="E11" s="12">
        <v>1</v>
      </c>
      <c r="F11" s="12">
        <v>0</v>
      </c>
      <c r="G11" s="12">
        <v>0</v>
      </c>
      <c r="H11" s="12">
        <v>0</v>
      </c>
      <c r="I11" s="12">
        <v>135</v>
      </c>
      <c r="J11" s="12">
        <v>7</v>
      </c>
      <c r="K11" s="12">
        <v>0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0</v>
      </c>
      <c r="R11" s="12">
        <v>140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0</v>
      </c>
      <c r="Z11" s="12">
        <v>1</v>
      </c>
      <c r="AA11" s="12">
        <v>1</v>
      </c>
      <c r="AB11" s="12">
        <v>0</v>
      </c>
      <c r="AC11" s="12">
        <v>263</v>
      </c>
      <c r="AD11" s="12">
        <v>6</v>
      </c>
      <c r="AE11" s="12">
        <v>0</v>
      </c>
      <c r="AF11" s="12">
        <v>0</v>
      </c>
      <c r="AG11" s="12">
        <v>0</v>
      </c>
      <c r="AH11" s="12">
        <v>0</v>
      </c>
      <c r="AI11" s="12">
        <v>1</v>
      </c>
      <c r="AJ11" s="12">
        <v>0</v>
      </c>
      <c r="AK11" s="12">
        <v>0</v>
      </c>
      <c r="AL11" s="12">
        <v>1</v>
      </c>
      <c r="AM11" s="12">
        <v>0</v>
      </c>
      <c r="AN11" s="12">
        <v>60</v>
      </c>
      <c r="AO11" s="12">
        <v>11</v>
      </c>
      <c r="AP11" s="12">
        <v>15</v>
      </c>
      <c r="AQ11" s="12">
        <v>9</v>
      </c>
      <c r="AR11" s="12">
        <v>354</v>
      </c>
      <c r="AS11" s="12">
        <v>7</v>
      </c>
      <c r="AT11" s="12">
        <v>1</v>
      </c>
      <c r="AU11" s="12">
        <v>1</v>
      </c>
      <c r="AV11" s="12">
        <v>0</v>
      </c>
      <c r="AW11" s="12">
        <v>0</v>
      </c>
      <c r="AX11" s="12">
        <v>180</v>
      </c>
      <c r="AY11" s="12">
        <v>24</v>
      </c>
      <c r="AZ11" s="12">
        <v>1132</v>
      </c>
      <c r="BA11" s="13">
        <f t="shared" si="0"/>
        <v>8</v>
      </c>
    </row>
    <row r="12" spans="1:53">
      <c r="A12" s="12" t="s">
        <v>24</v>
      </c>
      <c r="B12" s="12">
        <v>1</v>
      </c>
      <c r="C12" s="12">
        <v>1</v>
      </c>
      <c r="D12" s="12">
        <v>1</v>
      </c>
      <c r="E12" s="12">
        <v>1</v>
      </c>
      <c r="F12" s="12">
        <v>0</v>
      </c>
      <c r="G12" s="12">
        <v>0</v>
      </c>
      <c r="H12" s="12">
        <v>0</v>
      </c>
      <c r="I12" s="12">
        <v>135</v>
      </c>
      <c r="J12" s="12">
        <v>7</v>
      </c>
      <c r="K12" s="12">
        <v>0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0</v>
      </c>
      <c r="R12" s="12">
        <v>140</v>
      </c>
      <c r="S12" s="12">
        <v>1</v>
      </c>
      <c r="T12" s="12">
        <v>0</v>
      </c>
      <c r="U12" s="12">
        <v>1</v>
      </c>
      <c r="V12" s="12">
        <v>1</v>
      </c>
      <c r="W12" s="12">
        <v>1</v>
      </c>
      <c r="X12" s="12">
        <v>0</v>
      </c>
      <c r="Y12" s="12">
        <v>0</v>
      </c>
      <c r="Z12" s="12">
        <v>1</v>
      </c>
      <c r="AA12" s="12">
        <v>1</v>
      </c>
      <c r="AB12" s="12">
        <v>0</v>
      </c>
      <c r="AC12" s="12">
        <v>192</v>
      </c>
      <c r="AD12" s="12">
        <v>21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1</v>
      </c>
      <c r="AL12" s="12">
        <v>1</v>
      </c>
      <c r="AM12" s="12">
        <v>0</v>
      </c>
      <c r="AN12" s="12">
        <v>45</v>
      </c>
      <c r="AO12" s="12">
        <v>15</v>
      </c>
      <c r="AP12" s="12">
        <v>15</v>
      </c>
      <c r="AQ12" s="12">
        <v>6</v>
      </c>
      <c r="AR12" s="12">
        <v>336</v>
      </c>
      <c r="AS12" s="12">
        <v>22</v>
      </c>
      <c r="AT12" s="12">
        <v>1</v>
      </c>
      <c r="AU12" s="12">
        <v>2</v>
      </c>
      <c r="AV12" s="12">
        <v>0</v>
      </c>
      <c r="AW12" s="12">
        <v>0</v>
      </c>
      <c r="AX12" s="12">
        <v>220</v>
      </c>
      <c r="AY12" s="12">
        <v>18</v>
      </c>
      <c r="AZ12" s="12">
        <v>1068</v>
      </c>
      <c r="BA12" s="13">
        <f t="shared" si="0"/>
        <v>9</v>
      </c>
    </row>
    <row r="13" spans="1:53">
      <c r="A13" s="12" t="s">
        <v>22</v>
      </c>
      <c r="B13" s="12">
        <v>1</v>
      </c>
      <c r="C13" s="12">
        <v>1</v>
      </c>
      <c r="D13" s="12">
        <v>1</v>
      </c>
      <c r="E13" s="12">
        <v>1</v>
      </c>
      <c r="F13" s="12">
        <v>0</v>
      </c>
      <c r="G13" s="12">
        <v>0</v>
      </c>
      <c r="H13" s="12">
        <v>0</v>
      </c>
      <c r="I13" s="12">
        <v>135</v>
      </c>
      <c r="J13" s="12">
        <v>7</v>
      </c>
      <c r="K13" s="12">
        <v>0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0</v>
      </c>
      <c r="R13" s="12">
        <v>140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0</v>
      </c>
      <c r="Y13" s="12">
        <v>0</v>
      </c>
      <c r="Z13" s="12">
        <v>1</v>
      </c>
      <c r="AA13" s="12">
        <v>1</v>
      </c>
      <c r="AB13" s="12">
        <v>0</v>
      </c>
      <c r="AC13" s="12">
        <v>226</v>
      </c>
      <c r="AD13" s="12">
        <v>13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1</v>
      </c>
      <c r="AL13" s="12">
        <v>1</v>
      </c>
      <c r="AM13" s="12">
        <v>0</v>
      </c>
      <c r="AN13" s="12">
        <v>45</v>
      </c>
      <c r="AO13" s="12">
        <v>15</v>
      </c>
      <c r="AP13" s="12">
        <v>15</v>
      </c>
      <c r="AQ13" s="12">
        <v>4</v>
      </c>
      <c r="AR13" s="12">
        <v>324</v>
      </c>
      <c r="AS13" s="12">
        <v>27</v>
      </c>
      <c r="AT13" s="12">
        <v>1</v>
      </c>
      <c r="AU13" s="12">
        <v>1</v>
      </c>
      <c r="AV13" s="12">
        <v>0</v>
      </c>
      <c r="AW13" s="12">
        <v>0</v>
      </c>
      <c r="AX13" s="12">
        <v>180</v>
      </c>
      <c r="AY13" s="12">
        <v>24</v>
      </c>
      <c r="AZ13" s="12">
        <v>1050</v>
      </c>
      <c r="BA13" s="13">
        <f t="shared" si="0"/>
        <v>10</v>
      </c>
    </row>
    <row r="14" spans="1:53">
      <c r="A14" s="12" t="s">
        <v>29</v>
      </c>
      <c r="B14" s="12">
        <v>1</v>
      </c>
      <c r="C14" s="12">
        <v>0</v>
      </c>
      <c r="D14" s="12">
        <v>1</v>
      </c>
      <c r="E14" s="12">
        <v>1</v>
      </c>
      <c r="F14" s="12">
        <v>0</v>
      </c>
      <c r="G14" s="12">
        <v>0</v>
      </c>
      <c r="H14" s="12">
        <v>0</v>
      </c>
      <c r="I14" s="12">
        <v>95</v>
      </c>
      <c r="J14" s="12">
        <v>27</v>
      </c>
      <c r="K14" s="12">
        <v>0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0</v>
      </c>
      <c r="R14" s="12">
        <v>140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0</v>
      </c>
      <c r="Y14" s="12">
        <v>0</v>
      </c>
      <c r="Z14" s="12">
        <v>1</v>
      </c>
      <c r="AA14" s="12">
        <v>1</v>
      </c>
      <c r="AB14" s="12">
        <v>0</v>
      </c>
      <c r="AC14" s="12">
        <v>226</v>
      </c>
      <c r="AD14" s="12">
        <v>13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1</v>
      </c>
      <c r="AL14" s="12">
        <v>1</v>
      </c>
      <c r="AM14" s="12">
        <v>0</v>
      </c>
      <c r="AN14" s="12">
        <v>45</v>
      </c>
      <c r="AO14" s="12">
        <v>15</v>
      </c>
      <c r="AP14" s="12">
        <v>11</v>
      </c>
      <c r="AQ14" s="12">
        <v>0</v>
      </c>
      <c r="AR14" s="12">
        <v>220</v>
      </c>
      <c r="AS14" s="12">
        <v>35</v>
      </c>
      <c r="AT14" s="12">
        <v>1</v>
      </c>
      <c r="AU14" s="12">
        <v>4</v>
      </c>
      <c r="AV14" s="12">
        <v>0</v>
      </c>
      <c r="AW14" s="12">
        <v>0</v>
      </c>
      <c r="AX14" s="12">
        <v>300</v>
      </c>
      <c r="AY14" s="12">
        <v>5</v>
      </c>
      <c r="AZ14" s="12">
        <v>1026</v>
      </c>
      <c r="BA14" s="13">
        <f t="shared" si="0"/>
        <v>11</v>
      </c>
    </row>
    <row r="15" spans="1:53">
      <c r="A15" s="12" t="s">
        <v>30</v>
      </c>
      <c r="B15" s="12">
        <v>1</v>
      </c>
      <c r="C15" s="12">
        <v>1</v>
      </c>
      <c r="D15" s="12">
        <v>1</v>
      </c>
      <c r="E15" s="12">
        <v>1</v>
      </c>
      <c r="F15" s="12">
        <v>0</v>
      </c>
      <c r="G15" s="12">
        <v>0</v>
      </c>
      <c r="H15" s="12">
        <v>0</v>
      </c>
      <c r="I15" s="12">
        <v>135</v>
      </c>
      <c r="J15" s="12">
        <v>7</v>
      </c>
      <c r="K15" s="12">
        <v>0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0</v>
      </c>
      <c r="R15" s="12">
        <v>140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0</v>
      </c>
      <c r="Y15" s="12">
        <v>0</v>
      </c>
      <c r="Z15" s="12">
        <v>1</v>
      </c>
      <c r="AA15" s="12">
        <v>1</v>
      </c>
      <c r="AB15" s="12">
        <v>0</v>
      </c>
      <c r="AC15" s="12">
        <v>226</v>
      </c>
      <c r="AD15" s="12">
        <v>13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1</v>
      </c>
      <c r="AL15" s="12">
        <v>1</v>
      </c>
      <c r="AM15" s="12">
        <v>0</v>
      </c>
      <c r="AN15" s="12">
        <v>45</v>
      </c>
      <c r="AO15" s="12">
        <v>15</v>
      </c>
      <c r="AP15" s="12">
        <v>15</v>
      </c>
      <c r="AQ15" s="12">
        <v>4</v>
      </c>
      <c r="AR15" s="12">
        <v>324</v>
      </c>
      <c r="AS15" s="12">
        <v>27</v>
      </c>
      <c r="AT15" s="12">
        <v>0</v>
      </c>
      <c r="AU15" s="12">
        <v>2</v>
      </c>
      <c r="AV15" s="12">
        <v>0</v>
      </c>
      <c r="AW15" s="12">
        <v>0</v>
      </c>
      <c r="AX15" s="12">
        <v>80</v>
      </c>
      <c r="AY15" s="12">
        <v>33</v>
      </c>
      <c r="AZ15" s="12">
        <v>950</v>
      </c>
      <c r="BA15" s="13">
        <f t="shared" si="0"/>
        <v>12</v>
      </c>
    </row>
    <row r="16" spans="1:53">
      <c r="A16" s="12" t="s">
        <v>27</v>
      </c>
      <c r="B16" s="12">
        <v>1</v>
      </c>
      <c r="C16" s="12">
        <v>1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75</v>
      </c>
      <c r="J16" s="12">
        <v>30</v>
      </c>
      <c r="K16" s="12">
        <v>0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0</v>
      </c>
      <c r="R16" s="12">
        <v>140</v>
      </c>
      <c r="S16" s="12">
        <v>1</v>
      </c>
      <c r="T16" s="12">
        <v>1</v>
      </c>
      <c r="U16" s="12">
        <v>0</v>
      </c>
      <c r="V16" s="12">
        <v>1</v>
      </c>
      <c r="W16" s="12">
        <v>1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126</v>
      </c>
      <c r="AD16" s="12">
        <v>29</v>
      </c>
      <c r="AE16" s="12">
        <v>0</v>
      </c>
      <c r="AF16" s="12">
        <v>0</v>
      </c>
      <c r="AG16" s="12">
        <v>0</v>
      </c>
      <c r="AH16" s="12">
        <v>0</v>
      </c>
      <c r="AI16" s="12">
        <v>1</v>
      </c>
      <c r="AJ16" s="12">
        <v>0</v>
      </c>
      <c r="AK16" s="12">
        <v>1</v>
      </c>
      <c r="AL16" s="12">
        <v>1</v>
      </c>
      <c r="AM16" s="12">
        <v>0</v>
      </c>
      <c r="AN16" s="12">
        <v>80</v>
      </c>
      <c r="AO16" s="12">
        <v>6</v>
      </c>
      <c r="AP16" s="12">
        <v>15</v>
      </c>
      <c r="AQ16" s="12">
        <v>1</v>
      </c>
      <c r="AR16" s="12">
        <v>306</v>
      </c>
      <c r="AS16" s="12">
        <v>31</v>
      </c>
      <c r="AT16" s="12">
        <v>1</v>
      </c>
      <c r="AU16" s="12">
        <v>1</v>
      </c>
      <c r="AV16" s="12">
        <v>0</v>
      </c>
      <c r="AW16" s="12">
        <v>0</v>
      </c>
      <c r="AX16" s="12">
        <v>180</v>
      </c>
      <c r="AY16" s="12">
        <v>24</v>
      </c>
      <c r="AZ16" s="12">
        <v>907</v>
      </c>
      <c r="BA16" s="13">
        <f t="shared" si="0"/>
        <v>13</v>
      </c>
    </row>
  </sheetData>
  <sortState ref="A4:AZ16">
    <sortCondition descending="1" ref="AZ4:AZ16"/>
  </sortState>
  <mergeCells count="9">
    <mergeCell ref="AT1:AY1"/>
    <mergeCell ref="AZ1:AZ3"/>
    <mergeCell ref="BA1:BA3"/>
    <mergeCell ref="A1:A3"/>
    <mergeCell ref="B1:J1"/>
    <mergeCell ref="K1:S1"/>
    <mergeCell ref="T1:AD1"/>
    <mergeCell ref="AE1:AO1"/>
    <mergeCell ref="AP1:AS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5"/>
  <sheetViews>
    <sheetView workbookViewId="0">
      <selection activeCell="AV27" sqref="AV27"/>
    </sheetView>
  </sheetViews>
  <sheetFormatPr defaultRowHeight="15"/>
  <cols>
    <col min="1" max="1" width="12.42578125" customWidth="1"/>
    <col min="2" max="8" width="3.7109375" bestFit="1" customWidth="1"/>
    <col min="9" max="9" width="5.42578125" bestFit="1" customWidth="1"/>
    <col min="10" max="10" width="4.140625" bestFit="1" customWidth="1"/>
    <col min="11" max="17" width="3.7109375" bestFit="1" customWidth="1"/>
    <col min="18" max="18" width="5.42578125" bestFit="1" customWidth="1"/>
    <col min="19" max="19" width="4.140625" bestFit="1" customWidth="1"/>
    <col min="20" max="28" width="3.7109375" bestFit="1" customWidth="1"/>
    <col min="29" max="29" width="5.42578125" bestFit="1" customWidth="1"/>
    <col min="30" max="30" width="4.140625" bestFit="1" customWidth="1"/>
    <col min="31" max="39" width="3.7109375" bestFit="1" customWidth="1"/>
    <col min="40" max="40" width="5.42578125" bestFit="1" customWidth="1"/>
    <col min="41" max="41" width="4.140625" bestFit="1" customWidth="1"/>
    <col min="42" max="43" width="3.7109375" bestFit="1" customWidth="1"/>
    <col min="44" max="44" width="5.42578125" bestFit="1" customWidth="1"/>
    <col min="45" max="45" width="4.140625" bestFit="1" customWidth="1"/>
    <col min="46" max="46" width="4" bestFit="1" customWidth="1"/>
    <col min="47" max="47" width="3.7109375" bestFit="1" customWidth="1"/>
    <col min="48" max="48" width="4" bestFit="1" customWidth="1"/>
    <col min="49" max="49" width="3.7109375" bestFit="1" customWidth="1"/>
    <col min="50" max="50" width="5.42578125" bestFit="1" customWidth="1"/>
    <col min="51" max="51" width="4.5703125" bestFit="1" customWidth="1"/>
    <col min="52" max="52" width="7.28515625" customWidth="1"/>
    <col min="53" max="53" width="4.140625" bestFit="1" customWidth="1"/>
  </cols>
  <sheetData>
    <row r="1" spans="1:53">
      <c r="A1" s="10" t="s">
        <v>51</v>
      </c>
      <c r="B1" s="9" t="s">
        <v>40</v>
      </c>
      <c r="C1" s="9"/>
      <c r="D1" s="9"/>
      <c r="E1" s="9"/>
      <c r="F1" s="9"/>
      <c r="G1" s="9"/>
      <c r="H1" s="9"/>
      <c r="I1" s="9"/>
      <c r="J1" s="9"/>
      <c r="K1" s="9" t="s">
        <v>45</v>
      </c>
      <c r="L1" s="9"/>
      <c r="M1" s="9"/>
      <c r="N1" s="9"/>
      <c r="O1" s="9"/>
      <c r="P1" s="9"/>
      <c r="Q1" s="9"/>
      <c r="R1" s="9"/>
      <c r="S1" s="9"/>
      <c r="T1" s="14" t="s">
        <v>50</v>
      </c>
      <c r="U1" s="14"/>
      <c r="V1" s="14"/>
      <c r="W1" s="14"/>
      <c r="X1" s="14"/>
      <c r="Y1" s="14"/>
      <c r="Z1" s="14"/>
      <c r="AA1" s="14"/>
      <c r="AB1" s="14"/>
      <c r="AC1" s="14"/>
      <c r="AD1" s="14"/>
      <c r="AE1" s="9" t="s">
        <v>56</v>
      </c>
      <c r="AF1" s="9"/>
      <c r="AG1" s="9"/>
      <c r="AH1" s="9"/>
      <c r="AI1" s="9"/>
      <c r="AJ1" s="9"/>
      <c r="AK1" s="9"/>
      <c r="AL1" s="9"/>
      <c r="AM1" s="9"/>
      <c r="AN1" s="9"/>
      <c r="AO1" s="9"/>
      <c r="AP1" s="9" t="s">
        <v>58</v>
      </c>
      <c r="AQ1" s="9"/>
      <c r="AR1" s="9"/>
      <c r="AS1" s="9"/>
      <c r="AT1" s="9" t="s">
        <v>64</v>
      </c>
      <c r="AU1" s="9"/>
      <c r="AV1" s="9"/>
      <c r="AW1" s="9"/>
      <c r="AX1" s="9"/>
      <c r="AY1" s="9"/>
      <c r="AZ1" s="10" t="s">
        <v>63</v>
      </c>
      <c r="BA1" s="14" t="s">
        <v>41</v>
      </c>
    </row>
    <row r="2" spans="1:53" ht="111">
      <c r="A2" s="10"/>
      <c r="B2" s="11" t="s">
        <v>35</v>
      </c>
      <c r="C2" s="11" t="s">
        <v>35</v>
      </c>
      <c r="D2" s="11" t="s">
        <v>36</v>
      </c>
      <c r="E2" s="11" t="s">
        <v>36</v>
      </c>
      <c r="F2" s="11" t="s">
        <v>37</v>
      </c>
      <c r="G2" s="11" t="s">
        <v>37</v>
      </c>
      <c r="H2" s="11" t="s">
        <v>38</v>
      </c>
      <c r="I2" s="14" t="s">
        <v>39</v>
      </c>
      <c r="J2" s="14" t="s">
        <v>41</v>
      </c>
      <c r="K2" s="11" t="s">
        <v>42</v>
      </c>
      <c r="L2" s="11" t="s">
        <v>43</v>
      </c>
      <c r="M2" s="11" t="s">
        <v>44</v>
      </c>
      <c r="N2" s="11" t="s">
        <v>44</v>
      </c>
      <c r="O2" s="11" t="s">
        <v>44</v>
      </c>
      <c r="P2" s="11" t="s">
        <v>44</v>
      </c>
      <c r="Q2" s="11" t="s">
        <v>38</v>
      </c>
      <c r="R2" s="14" t="s">
        <v>39</v>
      </c>
      <c r="S2" s="14" t="s">
        <v>41</v>
      </c>
      <c r="T2" s="15" t="s">
        <v>46</v>
      </c>
      <c r="U2" s="15" t="s">
        <v>46</v>
      </c>
      <c r="V2" s="15" t="s">
        <v>47</v>
      </c>
      <c r="W2" s="15" t="s">
        <v>47</v>
      </c>
      <c r="X2" s="15" t="s">
        <v>48</v>
      </c>
      <c r="Y2" s="15" t="s">
        <v>48</v>
      </c>
      <c r="Z2" s="15" t="s">
        <v>49</v>
      </c>
      <c r="AA2" s="15" t="s">
        <v>49</v>
      </c>
      <c r="AB2" s="15" t="s">
        <v>38</v>
      </c>
      <c r="AC2" s="16" t="s">
        <v>39</v>
      </c>
      <c r="AD2" s="16" t="s">
        <v>41</v>
      </c>
      <c r="AE2" s="11" t="s">
        <v>52</v>
      </c>
      <c r="AF2" s="11" t="s">
        <v>52</v>
      </c>
      <c r="AG2" s="11" t="s">
        <v>53</v>
      </c>
      <c r="AH2" s="11" t="s">
        <v>53</v>
      </c>
      <c r="AI2" s="11" t="s">
        <v>54</v>
      </c>
      <c r="AJ2" s="11" t="s">
        <v>54</v>
      </c>
      <c r="AK2" s="11" t="s">
        <v>55</v>
      </c>
      <c r="AL2" s="11" t="s">
        <v>55</v>
      </c>
      <c r="AM2" s="11" t="s">
        <v>38</v>
      </c>
      <c r="AN2" s="14" t="s">
        <v>39</v>
      </c>
      <c r="AO2" s="14" t="s">
        <v>41</v>
      </c>
      <c r="AP2" s="11" t="s">
        <v>57</v>
      </c>
      <c r="AQ2" s="11" t="s">
        <v>38</v>
      </c>
      <c r="AR2" s="14" t="s">
        <v>39</v>
      </c>
      <c r="AS2" s="14" t="s">
        <v>41</v>
      </c>
      <c r="AT2" s="11" t="s">
        <v>59</v>
      </c>
      <c r="AU2" s="11" t="s">
        <v>60</v>
      </c>
      <c r="AV2" s="11" t="s">
        <v>61</v>
      </c>
      <c r="AW2" s="11" t="s">
        <v>38</v>
      </c>
      <c r="AX2" s="14" t="s">
        <v>39</v>
      </c>
      <c r="AY2" s="14" t="s">
        <v>62</v>
      </c>
      <c r="AZ2" s="10"/>
      <c r="BA2" s="14"/>
    </row>
    <row r="3" spans="1:53">
      <c r="A3" s="10"/>
      <c r="B3" s="12">
        <v>35</v>
      </c>
      <c r="C3" s="12">
        <v>40</v>
      </c>
      <c r="D3" s="12">
        <v>30</v>
      </c>
      <c r="E3" s="12">
        <v>30</v>
      </c>
      <c r="F3" s="12">
        <v>85</v>
      </c>
      <c r="G3" s="12">
        <v>80</v>
      </c>
      <c r="H3" s="12">
        <v>6</v>
      </c>
      <c r="I3" s="14"/>
      <c r="J3" s="14"/>
      <c r="K3" s="12">
        <v>90</v>
      </c>
      <c r="L3" s="12">
        <v>60</v>
      </c>
      <c r="M3" s="12">
        <v>20</v>
      </c>
      <c r="N3" s="12">
        <v>20</v>
      </c>
      <c r="O3" s="12">
        <v>20</v>
      </c>
      <c r="P3" s="12">
        <v>20</v>
      </c>
      <c r="Q3" s="12">
        <v>6</v>
      </c>
      <c r="R3" s="14"/>
      <c r="S3" s="14"/>
      <c r="T3" s="12">
        <v>34</v>
      </c>
      <c r="U3" s="12">
        <v>36</v>
      </c>
      <c r="V3" s="12">
        <v>44</v>
      </c>
      <c r="W3" s="12">
        <v>48</v>
      </c>
      <c r="X3" s="12">
        <v>37</v>
      </c>
      <c r="Y3" s="12">
        <v>37</v>
      </c>
      <c r="Z3" s="12">
        <v>32</v>
      </c>
      <c r="AA3" s="12">
        <v>32</v>
      </c>
      <c r="AB3" s="12">
        <v>6</v>
      </c>
      <c r="AC3" s="16"/>
      <c r="AD3" s="16"/>
      <c r="AE3" s="12">
        <v>70</v>
      </c>
      <c r="AF3" s="12">
        <v>80</v>
      </c>
      <c r="AG3" s="12">
        <v>35</v>
      </c>
      <c r="AH3" s="12">
        <v>45</v>
      </c>
      <c r="AI3" s="12">
        <v>35</v>
      </c>
      <c r="AJ3" s="12">
        <v>40</v>
      </c>
      <c r="AK3" s="12">
        <v>20</v>
      </c>
      <c r="AL3" s="12">
        <v>25</v>
      </c>
      <c r="AM3" s="12">
        <v>6</v>
      </c>
      <c r="AN3" s="14"/>
      <c r="AO3" s="14"/>
      <c r="AP3" s="12">
        <v>20</v>
      </c>
      <c r="AQ3" s="12">
        <v>6</v>
      </c>
      <c r="AR3" s="14"/>
      <c r="AS3" s="14"/>
      <c r="AT3" s="12">
        <v>140</v>
      </c>
      <c r="AU3" s="12">
        <v>40</v>
      </c>
      <c r="AV3" s="12">
        <v>150</v>
      </c>
      <c r="AW3" s="12">
        <v>0</v>
      </c>
      <c r="AX3" s="14"/>
      <c r="AY3" s="14"/>
      <c r="AZ3" s="10"/>
      <c r="BA3" s="14"/>
    </row>
    <row r="4" spans="1:53">
      <c r="A4" s="12" t="s">
        <v>16</v>
      </c>
      <c r="B4" s="12">
        <v>1</v>
      </c>
      <c r="C4" s="12">
        <v>1</v>
      </c>
      <c r="D4" s="12">
        <v>0</v>
      </c>
      <c r="E4" s="12">
        <v>1</v>
      </c>
      <c r="F4" s="12">
        <v>0</v>
      </c>
      <c r="G4" s="12">
        <v>0</v>
      </c>
      <c r="H4" s="12">
        <v>0</v>
      </c>
      <c r="I4" s="12">
        <f>B$3*B4+C$3*C4+D$3*D4+E$3*E4+F$3*F4+G$3*G4+H$3*H4</f>
        <v>105</v>
      </c>
      <c r="J4" s="12">
        <f>RANK(I4,I$4:I$38)</f>
        <v>10</v>
      </c>
      <c r="K4" s="12">
        <v>0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0</v>
      </c>
      <c r="R4" s="12">
        <f>K$3*K4+L$3*L4+M$3*M4+N$3*N4+O$3*O4+P$3*P4+Q$3*Q4</f>
        <v>140</v>
      </c>
      <c r="S4" s="12">
        <f>RANK(R4,R$4:R$38)</f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12">
        <v>1</v>
      </c>
      <c r="AB4" s="12">
        <v>9</v>
      </c>
      <c r="AC4" s="12">
        <f>T$3*T4+U$3*U4+V$3*V4+W$3*W4+X$3*X4+Y$3*Y4+Z$3*Z4+AA$3*AA4+AB$3*AB4</f>
        <v>354</v>
      </c>
      <c r="AD4" s="12">
        <f>RANK(AC4,AC$4:AC$38)</f>
        <v>1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1</v>
      </c>
      <c r="AL4" s="12">
        <v>1</v>
      </c>
      <c r="AM4" s="12">
        <v>0</v>
      </c>
      <c r="AN4" s="12">
        <f>AE$3*AE4+AF$3*AF4+AG$3*AG4+AH$3*AH4+AI$3*AI4+AJ$3*AJ4+AK$3*AK4+AL$3*AL4+AM$3*AM4</f>
        <v>45</v>
      </c>
      <c r="AO4" s="12">
        <f>RANK(AN4,AN$4:AN$38)</f>
        <v>7</v>
      </c>
      <c r="AP4" s="12">
        <v>15</v>
      </c>
      <c r="AQ4" s="12">
        <v>7</v>
      </c>
      <c r="AR4" s="12">
        <f>AP$3*AP4+AQ$3*AQ4</f>
        <v>342</v>
      </c>
      <c r="AS4" s="12">
        <f>RANK(AR4,AR$4:AR$38)</f>
        <v>14</v>
      </c>
      <c r="AT4" s="12">
        <v>1</v>
      </c>
      <c r="AU4" s="12">
        <v>4</v>
      </c>
      <c r="AV4" s="12">
        <v>1</v>
      </c>
      <c r="AW4" s="12">
        <v>0</v>
      </c>
      <c r="AX4" s="12">
        <f>AT$3*AT4+AU$3*AU4+AV$3*AV4+AW$3*AW4</f>
        <v>450</v>
      </c>
      <c r="AY4" s="12">
        <f>RANK(AX4,AX$4:AX$38)</f>
        <v>1</v>
      </c>
      <c r="AZ4" s="12">
        <f>I4+R4+AC4+AN4+AR4+AX4</f>
        <v>1436</v>
      </c>
      <c r="BA4" s="12">
        <f>RANK(AZ4,AZ$4:AZ$38)</f>
        <v>1</v>
      </c>
    </row>
    <row r="5" spans="1:53">
      <c r="A5" s="12" t="s">
        <v>15</v>
      </c>
      <c r="B5" s="12">
        <v>1</v>
      </c>
      <c r="C5" s="12">
        <v>1</v>
      </c>
      <c r="D5" s="12">
        <v>1</v>
      </c>
      <c r="E5" s="12">
        <v>1</v>
      </c>
      <c r="F5" s="12">
        <v>0</v>
      </c>
      <c r="G5" s="12">
        <v>1</v>
      </c>
      <c r="H5" s="12">
        <v>0</v>
      </c>
      <c r="I5" s="12">
        <f>B$3*B5+C$3*C5+D$3*D5+E$3*E5+F$3*F5+G$3*G5+H$3*H5</f>
        <v>215</v>
      </c>
      <c r="J5" s="12">
        <f>RANK(I5,I$4:I$38)</f>
        <v>1</v>
      </c>
      <c r="K5" s="12">
        <v>0</v>
      </c>
      <c r="L5" s="12">
        <v>1</v>
      </c>
      <c r="M5" s="12">
        <v>1</v>
      </c>
      <c r="N5" s="12">
        <v>1</v>
      </c>
      <c r="O5" s="12">
        <v>0</v>
      </c>
      <c r="P5" s="12">
        <v>1</v>
      </c>
      <c r="Q5" s="12">
        <v>0</v>
      </c>
      <c r="R5" s="12">
        <f>K$3*K5+L$3*L5+M$3*M5+N$3*N5+O$3*O5+P$3*P5+Q$3*Q5</f>
        <v>120</v>
      </c>
      <c r="S5" s="12">
        <f>RANK(R5,R$4:R$38)</f>
        <v>18</v>
      </c>
      <c r="T5" s="12">
        <v>1</v>
      </c>
      <c r="U5" s="12">
        <v>0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0</v>
      </c>
      <c r="AC5" s="12">
        <f>T$3*T5+U$3*U5+V$3*V5+W$3*W5+X$3*X5+Y$3*Y5+Z$3*Z5+AA$3*AA5+AB$3*AB5</f>
        <v>264</v>
      </c>
      <c r="AD5" s="12">
        <f>RANK(AC5,AC$4:AC$38)</f>
        <v>3</v>
      </c>
      <c r="AE5" s="12">
        <v>0</v>
      </c>
      <c r="AF5" s="12">
        <v>0</v>
      </c>
      <c r="AG5" s="12">
        <v>1</v>
      </c>
      <c r="AH5" s="12">
        <v>0</v>
      </c>
      <c r="AI5" s="12">
        <v>1</v>
      </c>
      <c r="AJ5" s="12">
        <v>0</v>
      </c>
      <c r="AK5" s="12">
        <v>1</v>
      </c>
      <c r="AL5" s="12">
        <v>1</v>
      </c>
      <c r="AM5" s="12">
        <v>0</v>
      </c>
      <c r="AN5" s="12">
        <f>AE$3*AE5+AF$3*AF5+AG$3*AG5+AH$3*AH5+AI$3*AI5+AJ$3*AJ5+AK$3*AK5+AL$3*AL5+AM$3*AM5</f>
        <v>115</v>
      </c>
      <c r="AO5" s="12">
        <f>RANK(AN5,AN$4:AN$38)</f>
        <v>2</v>
      </c>
      <c r="AP5" s="12">
        <v>15</v>
      </c>
      <c r="AQ5" s="12">
        <v>6</v>
      </c>
      <c r="AR5" s="12">
        <f>AP$3*AP5+AQ$3*AQ5</f>
        <v>336</v>
      </c>
      <c r="AS5" s="12">
        <f>RANK(AR5,AR$4:AR$38)</f>
        <v>16</v>
      </c>
      <c r="AT5" s="12">
        <v>1</v>
      </c>
      <c r="AU5" s="12">
        <v>4</v>
      </c>
      <c r="AV5" s="12">
        <v>0</v>
      </c>
      <c r="AW5" s="12">
        <v>0</v>
      </c>
      <c r="AX5" s="12">
        <f>AT$3*AT5+AU$3*AU5+AV$3*AV5+AW$3*AW5</f>
        <v>300</v>
      </c>
      <c r="AY5" s="12">
        <f>RANK(AX5,AX$4:AX$38)</f>
        <v>3</v>
      </c>
      <c r="AZ5" s="12">
        <f>I5+R5+AC5+AN5+AR5+AX5</f>
        <v>1350</v>
      </c>
      <c r="BA5" s="12">
        <f>RANK(AZ5,AZ$4:AZ$38)</f>
        <v>2</v>
      </c>
    </row>
    <row r="6" spans="1:53">
      <c r="A6" s="12" t="s">
        <v>21</v>
      </c>
      <c r="B6" s="12">
        <v>1</v>
      </c>
      <c r="C6" s="12">
        <v>1</v>
      </c>
      <c r="D6" s="12">
        <v>1</v>
      </c>
      <c r="E6" s="12">
        <v>1</v>
      </c>
      <c r="F6" s="12">
        <v>0</v>
      </c>
      <c r="G6" s="12">
        <v>1</v>
      </c>
      <c r="H6" s="12">
        <v>0</v>
      </c>
      <c r="I6" s="12">
        <f>B$3*B6+C$3*C6+D$3*D6+E$3*E6+F$3*F6+G$3*G6+H$3*H6</f>
        <v>215</v>
      </c>
      <c r="J6" s="12">
        <f>RANK(I6,I$4:I$38)</f>
        <v>1</v>
      </c>
      <c r="K6" s="12">
        <v>0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0</v>
      </c>
      <c r="R6" s="12">
        <f>K$3*K6+L$3*L6+M$3*M6+N$3*N6+O$3*O6+P$3*P6+Q$3*Q6</f>
        <v>140</v>
      </c>
      <c r="S6" s="12">
        <f>RANK(R6,R$4:R$38)</f>
        <v>1</v>
      </c>
      <c r="T6" s="12">
        <v>1</v>
      </c>
      <c r="U6" s="12">
        <v>1</v>
      </c>
      <c r="V6" s="12">
        <v>1</v>
      </c>
      <c r="W6" s="12">
        <v>1</v>
      </c>
      <c r="X6" s="12">
        <v>0</v>
      </c>
      <c r="Y6" s="12">
        <v>0</v>
      </c>
      <c r="Z6" s="12">
        <v>1</v>
      </c>
      <c r="AA6" s="12">
        <v>1</v>
      </c>
      <c r="AB6" s="12">
        <v>0</v>
      </c>
      <c r="AC6" s="12">
        <f>T$3*T6+U$3*U6+V$3*V6+W$3*W6+X$3*X6+Y$3*Y6+Z$3*Z6+AA$3*AA6+AB$3*AB6</f>
        <v>226</v>
      </c>
      <c r="AD6" s="12">
        <f>RANK(AC6,AC$4:AC$38)</f>
        <v>6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1</v>
      </c>
      <c r="AM6" s="12">
        <v>0</v>
      </c>
      <c r="AN6" s="12">
        <f>AE$3*AE6+AF$3*AF6+AG$3*AG6+AH$3*AH6+AI$3*AI6+AJ$3*AJ6+AK$3*AK6+AL$3*AL6+AM$3*AM6</f>
        <v>25</v>
      </c>
      <c r="AO6" s="12">
        <f>RANK(AN6,AN$4:AN$38)</f>
        <v>12</v>
      </c>
      <c r="AP6" s="12">
        <v>15</v>
      </c>
      <c r="AQ6" s="12">
        <v>11</v>
      </c>
      <c r="AR6" s="12">
        <f>AP$3*AP6+AQ$3*AQ6</f>
        <v>366</v>
      </c>
      <c r="AS6" s="12">
        <f>RANK(AR6,AR$4:AR$38)</f>
        <v>2</v>
      </c>
      <c r="AT6" s="12">
        <v>1</v>
      </c>
      <c r="AU6" s="12">
        <v>2</v>
      </c>
      <c r="AV6" s="12">
        <v>1</v>
      </c>
      <c r="AW6" s="12">
        <v>0</v>
      </c>
      <c r="AX6" s="12">
        <f>AT$3*AT6+AU$3*AU6+AV$3*AV6+AW$3*AW6</f>
        <v>370</v>
      </c>
      <c r="AY6" s="12">
        <f>RANK(AX6,AX$4:AX$38)</f>
        <v>2</v>
      </c>
      <c r="AZ6" s="12">
        <f>I6+R6+AC6+AN6+AR6+AX6</f>
        <v>1342</v>
      </c>
      <c r="BA6" s="12">
        <f>RANK(AZ6,AZ$4:AZ$38)</f>
        <v>3</v>
      </c>
    </row>
    <row r="7" spans="1:53">
      <c r="A7" s="12" t="s">
        <v>6</v>
      </c>
      <c r="B7" s="12">
        <v>1</v>
      </c>
      <c r="C7" s="12">
        <v>1</v>
      </c>
      <c r="D7" s="12">
        <v>1</v>
      </c>
      <c r="E7" s="12">
        <v>0</v>
      </c>
      <c r="F7" s="12">
        <v>0</v>
      </c>
      <c r="G7" s="12">
        <v>0</v>
      </c>
      <c r="H7" s="12">
        <v>0</v>
      </c>
      <c r="I7" s="12">
        <f>B$3*B7+C$3*C7+D$3*D7+E$3*E7+F$3*F7+G$3*G7+H$3*H7</f>
        <v>105</v>
      </c>
      <c r="J7" s="12">
        <f>RANK(I7,I$4:I$38)</f>
        <v>10</v>
      </c>
      <c r="K7" s="12">
        <v>0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0</v>
      </c>
      <c r="R7" s="12">
        <f>K$3*K7+L$3*L7+M$3*M7+N$3*N7+O$3*O7+P$3*P7+Q$3*Q7</f>
        <v>140</v>
      </c>
      <c r="S7" s="12">
        <f>RANK(R7,R$4:R$38)</f>
        <v>1</v>
      </c>
      <c r="T7" s="12">
        <v>1</v>
      </c>
      <c r="U7" s="12">
        <v>0</v>
      </c>
      <c r="V7" s="12">
        <v>1</v>
      </c>
      <c r="W7" s="12">
        <v>1</v>
      </c>
      <c r="X7" s="12">
        <v>0</v>
      </c>
      <c r="Y7" s="12">
        <v>0</v>
      </c>
      <c r="Z7" s="12">
        <v>1</v>
      </c>
      <c r="AA7" s="12">
        <v>0</v>
      </c>
      <c r="AB7" s="12">
        <v>0</v>
      </c>
      <c r="AC7" s="12">
        <f>T$3*T7+U$3*U7+V$3*V7+W$3*W7+X$3*X7+Y$3*Y7+Z$3*Z7+AA$3*AA7+AB$3*AB7</f>
        <v>158</v>
      </c>
      <c r="AD7" s="12">
        <f>RANK(AC7,AC$4:AC$38)</f>
        <v>15</v>
      </c>
      <c r="AE7" s="12">
        <v>0</v>
      </c>
      <c r="AF7" s="12">
        <v>1</v>
      </c>
      <c r="AG7" s="12">
        <v>0</v>
      </c>
      <c r="AH7" s="12">
        <v>0</v>
      </c>
      <c r="AI7" s="12">
        <v>0</v>
      </c>
      <c r="AJ7" s="12">
        <v>0</v>
      </c>
      <c r="AK7" s="12">
        <v>1</v>
      </c>
      <c r="AL7" s="12">
        <v>1</v>
      </c>
      <c r="AM7" s="12">
        <v>0</v>
      </c>
      <c r="AN7" s="12">
        <f>AE$3*AE7+AF$3*AF7+AG$3*AG7+AH$3*AH7+AI$3*AI7+AJ$3*AJ7+AK$3*AK7+AL$3*AL7+AM$3*AM7</f>
        <v>125</v>
      </c>
      <c r="AO7" s="12">
        <f>RANK(AN7,AN$4:AN$38)</f>
        <v>1</v>
      </c>
      <c r="AP7" s="12">
        <v>15</v>
      </c>
      <c r="AQ7" s="12">
        <v>9</v>
      </c>
      <c r="AR7" s="12">
        <f>AP$3*AP7+AQ$3*AQ7</f>
        <v>354</v>
      </c>
      <c r="AS7" s="12">
        <f>RANK(AR7,AR$4:AR$38)</f>
        <v>6</v>
      </c>
      <c r="AT7" s="12">
        <v>1</v>
      </c>
      <c r="AU7" s="12">
        <v>4</v>
      </c>
      <c r="AV7" s="12">
        <v>0</v>
      </c>
      <c r="AW7" s="12">
        <v>0</v>
      </c>
      <c r="AX7" s="12">
        <f>AT$3*AT7+AU$3*AU7+AV$3*AV7+AW$3*AW7</f>
        <v>300</v>
      </c>
      <c r="AY7" s="12">
        <f>RANK(AX7,AX$4:AX$38)</f>
        <v>3</v>
      </c>
      <c r="AZ7" s="12">
        <f>I7+R7+AC7+AN7+AR7+AX7</f>
        <v>1182</v>
      </c>
      <c r="BA7" s="12">
        <f>RANK(AZ7,AZ$4:AZ$38)</f>
        <v>4</v>
      </c>
    </row>
    <row r="8" spans="1:53">
      <c r="A8" s="12" t="s">
        <v>7</v>
      </c>
      <c r="B8" s="12">
        <v>1</v>
      </c>
      <c r="C8" s="12">
        <v>1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f>B$3*B8+C$3*C8+D$3*D8+E$3*E8+F$3*F8+G$3*G8+H$3*H8</f>
        <v>105</v>
      </c>
      <c r="J8" s="12">
        <f>RANK(I8,I$4:I$38)</f>
        <v>10</v>
      </c>
      <c r="K8" s="12">
        <v>0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0</v>
      </c>
      <c r="R8" s="12">
        <f>K$3*K8+L$3*L8+M$3*M8+N$3*N8+O$3*O8+P$3*P8+Q$3*Q8</f>
        <v>140</v>
      </c>
      <c r="S8" s="12">
        <f>RANK(R8,R$4:R$38)</f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f>T$3*T8+U$3*U8+V$3*V8+W$3*W8+X$3*X8+Y$3*Y8+Z$3*Z8+AA$3*AA8+AB$3*AB8</f>
        <v>306</v>
      </c>
      <c r="AD8" s="12">
        <f>RANK(AC8,AC$4:AC$38)</f>
        <v>2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1</v>
      </c>
      <c r="AK8" s="12">
        <v>0</v>
      </c>
      <c r="AL8" s="12">
        <v>1</v>
      </c>
      <c r="AM8" s="12">
        <v>0</v>
      </c>
      <c r="AN8" s="12">
        <f>AE$3*AE8+AF$3*AF8+AG$3*AG8+AH$3*AH8+AI$3*AI8+AJ$3*AJ8+AK$3*AK8+AL$3*AL8+AM$3*AM8</f>
        <v>65</v>
      </c>
      <c r="AO8" s="12">
        <f>RANK(AN8,AN$4:AN$38)</f>
        <v>5</v>
      </c>
      <c r="AP8" s="12">
        <v>15</v>
      </c>
      <c r="AQ8" s="12">
        <v>6</v>
      </c>
      <c r="AR8" s="12">
        <f>AP$3*AP8+AQ$3*AQ8</f>
        <v>336</v>
      </c>
      <c r="AS8" s="12">
        <f>RANK(AR8,AR$4:AR$38)</f>
        <v>16</v>
      </c>
      <c r="AT8" s="12">
        <v>1</v>
      </c>
      <c r="AU8" s="12">
        <v>2</v>
      </c>
      <c r="AV8" s="12">
        <v>0</v>
      </c>
      <c r="AW8" s="12">
        <v>0</v>
      </c>
      <c r="AX8" s="12">
        <f>AT$3*AT8+AU$3*AU8+AV$3*AV8+AW$3*AW8</f>
        <v>220</v>
      </c>
      <c r="AY8" s="12">
        <f>RANK(AX8,AX$4:AX$38)</f>
        <v>12</v>
      </c>
      <c r="AZ8" s="12">
        <f>I8+R8+AC8+AN8+AR8+AX8</f>
        <v>1172</v>
      </c>
      <c r="BA8" s="12">
        <f>RANK(AZ8,AZ$4:AZ$38)</f>
        <v>5</v>
      </c>
    </row>
    <row r="9" spans="1:53">
      <c r="A9" s="12" t="s">
        <v>12</v>
      </c>
      <c r="B9" s="12">
        <v>1</v>
      </c>
      <c r="C9" s="12">
        <v>1</v>
      </c>
      <c r="D9" s="12">
        <v>1</v>
      </c>
      <c r="E9" s="12">
        <v>1</v>
      </c>
      <c r="F9" s="12">
        <v>0</v>
      </c>
      <c r="G9" s="12">
        <v>0</v>
      </c>
      <c r="H9" s="12">
        <v>0</v>
      </c>
      <c r="I9" s="12">
        <f>B$3*B9+C$3*C9+D$3*D9+E$3*E9+F$3*F9+G$3*G9+H$3*H9</f>
        <v>135</v>
      </c>
      <c r="J9" s="12">
        <f>RANK(I9,I$4:I$38)</f>
        <v>5</v>
      </c>
      <c r="K9" s="12">
        <v>0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0</v>
      </c>
      <c r="R9" s="12">
        <f>K$3*K9+L$3*L9+M$3*M9+N$3*N9+O$3*O9+P$3*P9+Q$3*Q9</f>
        <v>140</v>
      </c>
      <c r="S9" s="12">
        <f>RANK(R9,R$4:R$38)</f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0</v>
      </c>
      <c r="Z9" s="12">
        <v>0</v>
      </c>
      <c r="AA9" s="12">
        <v>0</v>
      </c>
      <c r="AB9" s="12">
        <v>0</v>
      </c>
      <c r="AC9" s="12">
        <f>T$3*T9+U$3*U9+V$3*V9+W$3*W9+X$3*X9+Y$3*Y9+Z$3*Z9+AA$3*AA9+AB$3*AB9</f>
        <v>199</v>
      </c>
      <c r="AD9" s="12">
        <f>RANK(AC9,AC$4:AC$38)</f>
        <v>9</v>
      </c>
      <c r="AE9" s="12">
        <v>0</v>
      </c>
      <c r="AF9" s="12">
        <v>0</v>
      </c>
      <c r="AG9" s="12">
        <v>0</v>
      </c>
      <c r="AH9" s="12">
        <v>0</v>
      </c>
      <c r="AI9" s="12">
        <v>1</v>
      </c>
      <c r="AJ9" s="12">
        <v>1</v>
      </c>
      <c r="AK9" s="12">
        <v>0</v>
      </c>
      <c r="AL9" s="12">
        <v>1</v>
      </c>
      <c r="AM9" s="12">
        <v>0</v>
      </c>
      <c r="AN9" s="12">
        <f>AE$3*AE9+AF$3*AF9+AG$3*AG9+AH$3*AH9+AI$3*AI9+AJ$3*AJ9+AK$3*AK9+AL$3*AL9+AM$3*AM9</f>
        <v>100</v>
      </c>
      <c r="AO9" s="12">
        <f>RANK(AN9,AN$4:AN$38)</f>
        <v>3</v>
      </c>
      <c r="AP9" s="12">
        <v>15</v>
      </c>
      <c r="AQ9" s="12">
        <v>8</v>
      </c>
      <c r="AR9" s="12">
        <f>AP$3*AP9+AQ$3*AQ9</f>
        <v>348</v>
      </c>
      <c r="AS9" s="12">
        <f>RANK(AR9,AR$4:AR$38)</f>
        <v>9</v>
      </c>
      <c r="AT9" s="12">
        <v>1</v>
      </c>
      <c r="AU9" s="12">
        <v>2</v>
      </c>
      <c r="AV9" s="12">
        <v>0</v>
      </c>
      <c r="AW9" s="12">
        <v>0</v>
      </c>
      <c r="AX9" s="12">
        <f>AT$3*AT9+AU$3*AU9+AV$3*AV9+AW$3*AW9</f>
        <v>220</v>
      </c>
      <c r="AY9" s="12">
        <f>RANK(AX9,AX$4:AX$38)</f>
        <v>12</v>
      </c>
      <c r="AZ9" s="12">
        <f>I9+R9+AC9+AN9+AR9+AX9</f>
        <v>1142</v>
      </c>
      <c r="BA9" s="12">
        <f>RANK(AZ9,AZ$4:AZ$38)</f>
        <v>6</v>
      </c>
    </row>
    <row r="10" spans="1:53">
      <c r="A10" s="12" t="s">
        <v>10</v>
      </c>
      <c r="B10" s="12">
        <v>1</v>
      </c>
      <c r="C10" s="12">
        <v>1</v>
      </c>
      <c r="D10" s="12">
        <v>1</v>
      </c>
      <c r="E10" s="12">
        <v>1</v>
      </c>
      <c r="F10" s="12">
        <v>0</v>
      </c>
      <c r="G10" s="12">
        <v>0</v>
      </c>
      <c r="H10" s="12">
        <v>0</v>
      </c>
      <c r="I10" s="12">
        <f>B$3*B10+C$3*C10+D$3*D10+E$3*E10+F$3*F10+G$3*G10+H$3*H10</f>
        <v>135</v>
      </c>
      <c r="J10" s="12">
        <f>RANK(I10,I$4:I$38)</f>
        <v>5</v>
      </c>
      <c r="K10" s="12">
        <v>0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0</v>
      </c>
      <c r="R10" s="12">
        <f>K$3*K10+L$3*L10+M$3*M10+N$3*N10+O$3*O10+P$3*P10+Q$3*Q10</f>
        <v>140</v>
      </c>
      <c r="S10" s="12">
        <f>RANK(R10,R$4:R$38)</f>
        <v>1</v>
      </c>
      <c r="T10" s="12">
        <v>1</v>
      </c>
      <c r="U10" s="12">
        <v>1</v>
      </c>
      <c r="V10" s="12">
        <v>1</v>
      </c>
      <c r="W10" s="12">
        <v>1</v>
      </c>
      <c r="X10" s="12">
        <v>0</v>
      </c>
      <c r="Y10" s="12">
        <v>0</v>
      </c>
      <c r="Z10" s="12">
        <v>1</v>
      </c>
      <c r="AA10" s="12">
        <v>1</v>
      </c>
      <c r="AB10" s="12">
        <v>0</v>
      </c>
      <c r="AC10" s="12">
        <f>T$3*T10+U$3*U10+V$3*V10+W$3*W10+X$3*X10+Y$3*Y10+Z$3*Z10+AA$3*AA10+AB$3*AB10</f>
        <v>226</v>
      </c>
      <c r="AD10" s="12">
        <f>RANK(AC10,AC$4:AC$38)</f>
        <v>6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1</v>
      </c>
      <c r="AM10" s="12">
        <v>0</v>
      </c>
      <c r="AN10" s="12">
        <f>AE$3*AE10+AF$3*AF10+AG$3*AG10+AH$3*AH10+AI$3*AI10+AJ$3*AJ10+AK$3*AK10+AL$3*AL10+AM$3*AM10</f>
        <v>25</v>
      </c>
      <c r="AO10" s="12">
        <f>RANK(AN10,AN$4:AN$38)</f>
        <v>12</v>
      </c>
      <c r="AP10" s="12">
        <v>15</v>
      </c>
      <c r="AQ10" s="12">
        <v>2</v>
      </c>
      <c r="AR10" s="12">
        <f>AP$3*AP10+AQ$3*AQ10</f>
        <v>312</v>
      </c>
      <c r="AS10" s="12">
        <f>RANK(AR10,AR$4:AR$38)</f>
        <v>20</v>
      </c>
      <c r="AT10" s="12">
        <v>1</v>
      </c>
      <c r="AU10" s="12">
        <v>4</v>
      </c>
      <c r="AV10" s="12">
        <v>0</v>
      </c>
      <c r="AW10" s="12">
        <v>0</v>
      </c>
      <c r="AX10" s="12">
        <f>AT$3*AT10+AU$3*AU10+AV$3*AV10+AW$3*AW10</f>
        <v>300</v>
      </c>
      <c r="AY10" s="12">
        <f>RANK(AX10,AX$4:AX$38)</f>
        <v>3</v>
      </c>
      <c r="AZ10" s="12">
        <f>I10+R10+AC10+AN10+AR10+AX10</f>
        <v>1138</v>
      </c>
      <c r="BA10" s="12">
        <f>RANK(AZ10,AZ$4:AZ$38)</f>
        <v>7</v>
      </c>
    </row>
    <row r="11" spans="1:53">
      <c r="A11" s="12" t="s">
        <v>5</v>
      </c>
      <c r="B11" s="12">
        <v>1</v>
      </c>
      <c r="C11" s="12">
        <v>1</v>
      </c>
      <c r="D11" s="12">
        <v>1</v>
      </c>
      <c r="E11" s="12">
        <v>1</v>
      </c>
      <c r="F11" s="12">
        <v>0</v>
      </c>
      <c r="G11" s="12">
        <v>1</v>
      </c>
      <c r="H11" s="12">
        <v>0</v>
      </c>
      <c r="I11" s="12">
        <f>B$3*B11+C$3*C11+D$3*D11+E$3*E11+F$3*F11+G$3*G11+H$3*H11</f>
        <v>215</v>
      </c>
      <c r="J11" s="12">
        <f>RANK(I11,I$4:I$38)</f>
        <v>1</v>
      </c>
      <c r="K11" s="12">
        <v>0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0</v>
      </c>
      <c r="R11" s="12">
        <f>K$3*K11+L$3*L11+M$3*M11+N$3*N11+O$3*O11+P$3*P11+Q$3*Q11</f>
        <v>140</v>
      </c>
      <c r="S11" s="12">
        <f>RANK(R11,R$4:R$38)</f>
        <v>1</v>
      </c>
      <c r="T11" s="12">
        <v>0</v>
      </c>
      <c r="U11" s="12">
        <v>1</v>
      </c>
      <c r="V11" s="12">
        <v>1</v>
      </c>
      <c r="W11" s="12">
        <v>1</v>
      </c>
      <c r="X11" s="12">
        <v>0</v>
      </c>
      <c r="Y11" s="12">
        <v>1</v>
      </c>
      <c r="Z11" s="12">
        <v>1</v>
      </c>
      <c r="AA11" s="12">
        <v>1</v>
      </c>
      <c r="AB11" s="12">
        <v>0</v>
      </c>
      <c r="AC11" s="12">
        <f>T$3*T11+U$3*U11+V$3*V11+W$3*W11+X$3*X11+Y$3*Y11+Z$3*Z11+AA$3*AA11+AB$3*AB11</f>
        <v>229</v>
      </c>
      <c r="AD11" s="12">
        <f>RANK(AC11,AC$4:AC$38)</f>
        <v>4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1</v>
      </c>
      <c r="AM11" s="12">
        <v>0</v>
      </c>
      <c r="AN11" s="12">
        <f>AE$3*AE11+AF$3*AF11+AG$3*AG11+AH$3*AH11+AI$3*AI11+AJ$3*AJ11+AK$3*AK11+AL$3*AL11+AM$3*AM11</f>
        <v>25</v>
      </c>
      <c r="AO11" s="12">
        <f>RANK(AN11,AN$4:AN$38)</f>
        <v>12</v>
      </c>
      <c r="AP11" s="12">
        <v>15</v>
      </c>
      <c r="AQ11" s="12">
        <v>8</v>
      </c>
      <c r="AR11" s="12">
        <f>AP$3*AP11+AQ$3*AQ11</f>
        <v>348</v>
      </c>
      <c r="AS11" s="12">
        <f>RANK(AR11,AR$4:AR$38)</f>
        <v>9</v>
      </c>
      <c r="AT11" s="12">
        <v>1</v>
      </c>
      <c r="AU11" s="12">
        <v>1</v>
      </c>
      <c r="AV11" s="12">
        <v>0</v>
      </c>
      <c r="AW11" s="12">
        <v>0</v>
      </c>
      <c r="AX11" s="12">
        <f>AT$3*AT11+AU$3*AU11+AV$3*AV11+AW$3*AW11</f>
        <v>180</v>
      </c>
      <c r="AY11" s="12">
        <f>RANK(AX11,AX$4:AX$38)</f>
        <v>16</v>
      </c>
      <c r="AZ11" s="12">
        <f>I11+R11+AC11+AN11+AR11+AX11</f>
        <v>1137</v>
      </c>
      <c r="BA11" s="12">
        <f>RANK(AZ11,AZ$4:AZ$38)</f>
        <v>8</v>
      </c>
    </row>
    <row r="12" spans="1:53">
      <c r="A12" s="12" t="s">
        <v>14</v>
      </c>
      <c r="B12" s="12">
        <v>1</v>
      </c>
      <c r="C12" s="12">
        <v>1</v>
      </c>
      <c r="D12" s="12">
        <v>1</v>
      </c>
      <c r="E12" s="12">
        <v>1</v>
      </c>
      <c r="F12" s="12">
        <v>0</v>
      </c>
      <c r="G12" s="12">
        <v>1</v>
      </c>
      <c r="H12" s="12">
        <v>0</v>
      </c>
      <c r="I12" s="12">
        <f>B$3*B12+C$3*C12+D$3*D12+E$3*E12+F$3*F12+G$3*G12+H$3*H12</f>
        <v>215</v>
      </c>
      <c r="J12" s="12">
        <f>RANK(I12,I$4:I$38)</f>
        <v>1</v>
      </c>
      <c r="K12" s="12">
        <v>0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0</v>
      </c>
      <c r="R12" s="12">
        <f>K$3*K12+L$3*L12+M$3*M12+N$3*N12+O$3*O12+P$3*P12+Q$3*Q12</f>
        <v>140</v>
      </c>
      <c r="S12" s="12">
        <f>RANK(R12,R$4:R$38)</f>
        <v>1</v>
      </c>
      <c r="T12" s="12">
        <v>1</v>
      </c>
      <c r="U12" s="12">
        <v>1</v>
      </c>
      <c r="V12" s="12">
        <v>1</v>
      </c>
      <c r="W12" s="12">
        <v>1</v>
      </c>
      <c r="X12" s="12">
        <v>0</v>
      </c>
      <c r="Y12" s="12">
        <v>0</v>
      </c>
      <c r="Z12" s="12">
        <v>1</v>
      </c>
      <c r="AA12" s="12">
        <v>1</v>
      </c>
      <c r="AB12" s="12">
        <v>0</v>
      </c>
      <c r="AC12" s="12">
        <f>T$3*T12+U$3*U12+V$3*V12+W$3*W12+X$3*X12+Y$3*Y12+Z$3*Z12+AA$3*AA12+AB$3*AB12</f>
        <v>226</v>
      </c>
      <c r="AD12" s="12">
        <f>RANK(AC12,AC$4:AC$38)</f>
        <v>6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1</v>
      </c>
      <c r="AM12" s="12">
        <v>0</v>
      </c>
      <c r="AN12" s="12">
        <f>AE$3*AE12+AF$3*AF12+AG$3*AG12+AH$3*AH12+AI$3*AI12+AJ$3*AJ12+AK$3*AK12+AL$3*AL12+AM$3*AM12</f>
        <v>25</v>
      </c>
      <c r="AO12" s="12">
        <f>RANK(AN12,AN$4:AN$38)</f>
        <v>12</v>
      </c>
      <c r="AP12" s="12">
        <v>15</v>
      </c>
      <c r="AQ12" s="12">
        <v>8</v>
      </c>
      <c r="AR12" s="12">
        <f>AP$3*AP12+AQ$3*AQ12</f>
        <v>348</v>
      </c>
      <c r="AS12" s="12">
        <f>RANK(AR12,AR$4:AR$38)</f>
        <v>9</v>
      </c>
      <c r="AT12" s="12">
        <v>1</v>
      </c>
      <c r="AU12" s="12">
        <v>1</v>
      </c>
      <c r="AV12" s="12">
        <v>0</v>
      </c>
      <c r="AW12" s="12">
        <v>0</v>
      </c>
      <c r="AX12" s="12">
        <f>AT$3*AT12+AU$3*AU12+AV$3*AV12+AW$3*AW12</f>
        <v>180</v>
      </c>
      <c r="AY12" s="12">
        <f>RANK(AX12,AX$4:AX$38)</f>
        <v>16</v>
      </c>
      <c r="AZ12" s="12">
        <f>I12+R12+AC12+AN12+AR12+AX12</f>
        <v>1134</v>
      </c>
      <c r="BA12" s="12">
        <f>RANK(AZ12,AZ$4:AZ$38)</f>
        <v>9</v>
      </c>
    </row>
    <row r="13" spans="1:53">
      <c r="A13" s="12" t="s">
        <v>11</v>
      </c>
      <c r="B13" s="12">
        <v>1</v>
      </c>
      <c r="C13" s="12">
        <v>1</v>
      </c>
      <c r="D13" s="12">
        <v>1</v>
      </c>
      <c r="E13" s="12">
        <v>1</v>
      </c>
      <c r="F13" s="12">
        <v>0</v>
      </c>
      <c r="G13" s="12">
        <v>0</v>
      </c>
      <c r="H13" s="12">
        <v>0</v>
      </c>
      <c r="I13" s="12">
        <f>B$3*B13+C$3*C13+D$3*D13+E$3*E13+F$3*F13+G$3*G13+H$3*H13</f>
        <v>135</v>
      </c>
      <c r="J13" s="12">
        <f>RANK(I13,I$4:I$38)</f>
        <v>5</v>
      </c>
      <c r="K13" s="12">
        <v>0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0</v>
      </c>
      <c r="R13" s="12">
        <f>K$3*K13+L$3*L13+M$3*M13+N$3*N13+O$3*O13+P$3*P13+Q$3*Q13</f>
        <v>140</v>
      </c>
      <c r="S13" s="12">
        <f>RANK(R13,R$4:R$38)</f>
        <v>1</v>
      </c>
      <c r="T13" s="12">
        <v>0</v>
      </c>
      <c r="U13" s="12">
        <v>1</v>
      </c>
      <c r="V13" s="12">
        <v>1</v>
      </c>
      <c r="W13" s="12">
        <v>1</v>
      </c>
      <c r="X13" s="12">
        <v>1</v>
      </c>
      <c r="Y13" s="12">
        <v>0</v>
      </c>
      <c r="Z13" s="12">
        <v>1</v>
      </c>
      <c r="AA13" s="12">
        <v>1</v>
      </c>
      <c r="AB13" s="12">
        <v>0</v>
      </c>
      <c r="AC13" s="12">
        <f>T$3*T13+U$3*U13+V$3*V13+W$3*W13+X$3*X13+Y$3*Y13+Z$3*Z13+AA$3*AA13+AB$3*AB13</f>
        <v>229</v>
      </c>
      <c r="AD13" s="12">
        <f>RANK(AC13,AC$4:AC$38)</f>
        <v>4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1</v>
      </c>
      <c r="AL13" s="12">
        <v>1</v>
      </c>
      <c r="AM13" s="12">
        <v>0</v>
      </c>
      <c r="AN13" s="12">
        <f>AE$3*AE13+AF$3*AF13+AG$3*AG13+AH$3*AH13+AI$3*AI13+AJ$3*AJ13+AK$3*AK13+AL$3*AL13+AM$3*AM13</f>
        <v>45</v>
      </c>
      <c r="AO13" s="12">
        <f>RANK(AN13,AN$4:AN$38)</f>
        <v>7</v>
      </c>
      <c r="AP13" s="12">
        <v>15</v>
      </c>
      <c r="AQ13" s="12">
        <v>12</v>
      </c>
      <c r="AR13" s="12">
        <f>AP$3*AP13+AQ$3*AQ13</f>
        <v>372</v>
      </c>
      <c r="AS13" s="12">
        <f>RANK(AR13,AR$4:AR$38)</f>
        <v>1</v>
      </c>
      <c r="AT13" s="12">
        <v>1</v>
      </c>
      <c r="AU13" s="12">
        <v>1</v>
      </c>
      <c r="AV13" s="12">
        <v>0</v>
      </c>
      <c r="AW13" s="12">
        <v>0</v>
      </c>
      <c r="AX13" s="12">
        <f>AT$3*AT13+AU$3*AU13+AV$3*AV13+AW$3*AW13</f>
        <v>180</v>
      </c>
      <c r="AY13" s="12">
        <f>RANK(AX13,AX$4:AX$38)</f>
        <v>16</v>
      </c>
      <c r="AZ13" s="12">
        <f>I13+R13+AC13+AN13+AR13+AX13</f>
        <v>1101</v>
      </c>
      <c r="BA13" s="12">
        <f>RANK(AZ13,AZ$4:AZ$38)</f>
        <v>10</v>
      </c>
    </row>
    <row r="14" spans="1:53">
      <c r="A14" s="12" t="s">
        <v>18</v>
      </c>
      <c r="B14" s="12">
        <v>1</v>
      </c>
      <c r="C14" s="12">
        <v>1</v>
      </c>
      <c r="D14" s="12">
        <v>1</v>
      </c>
      <c r="E14" s="12">
        <v>0</v>
      </c>
      <c r="F14" s="12">
        <v>0</v>
      </c>
      <c r="G14" s="12">
        <v>0</v>
      </c>
      <c r="H14" s="12">
        <v>0</v>
      </c>
      <c r="I14" s="12">
        <f>B$3*B14+C$3*C14+D$3*D14+E$3*E14+F$3*F14+G$3*G14+H$3*H14</f>
        <v>105</v>
      </c>
      <c r="J14" s="12">
        <f>RANK(I14,I$4:I$38)</f>
        <v>10</v>
      </c>
      <c r="K14" s="12">
        <v>0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0</v>
      </c>
      <c r="R14" s="12">
        <f>K$3*K14+L$3*L14+M$3*M14+N$3*N14+O$3*O14+P$3*P14+Q$3*Q14</f>
        <v>140</v>
      </c>
      <c r="S14" s="12">
        <f>RANK(R14,R$4:R$38)</f>
        <v>1</v>
      </c>
      <c r="T14" s="12">
        <v>1</v>
      </c>
      <c r="U14" s="12">
        <v>1</v>
      </c>
      <c r="V14" s="12">
        <v>1</v>
      </c>
      <c r="W14" s="12">
        <v>0</v>
      </c>
      <c r="X14" s="12">
        <v>0</v>
      </c>
      <c r="Y14" s="12">
        <v>0</v>
      </c>
      <c r="Z14" s="12">
        <v>1</v>
      </c>
      <c r="AA14" s="12">
        <v>1</v>
      </c>
      <c r="AB14" s="12">
        <v>0</v>
      </c>
      <c r="AC14" s="12">
        <f>T$3*T14+U$3*U14+V$3*V14+W$3*W14+X$3*X14+Y$3*Y14+Z$3*Z14+AA$3*AA14+AB$3*AB14</f>
        <v>178</v>
      </c>
      <c r="AD14" s="12">
        <f>RANK(AC14,AC$4:AC$38)</f>
        <v>14</v>
      </c>
      <c r="AE14" s="12">
        <v>0</v>
      </c>
      <c r="AF14" s="12">
        <v>0</v>
      </c>
      <c r="AG14" s="12">
        <v>0</v>
      </c>
      <c r="AH14" s="12">
        <v>1</v>
      </c>
      <c r="AI14" s="12">
        <v>0</v>
      </c>
      <c r="AJ14" s="12">
        <v>0</v>
      </c>
      <c r="AK14" s="12">
        <v>1</v>
      </c>
      <c r="AL14" s="12">
        <v>1</v>
      </c>
      <c r="AM14" s="12">
        <v>0</v>
      </c>
      <c r="AN14" s="12">
        <f>AE$3*AE14+AF$3*AF14+AG$3*AG14+AH$3*AH14+AI$3*AI14+AJ$3*AJ14+AK$3*AK14+AL$3*AL14+AM$3*AM14</f>
        <v>90</v>
      </c>
      <c r="AO14" s="12">
        <f>RANK(AN14,AN$4:AN$38)</f>
        <v>4</v>
      </c>
      <c r="AP14" s="12">
        <v>15</v>
      </c>
      <c r="AQ14" s="12">
        <v>9</v>
      </c>
      <c r="AR14" s="12">
        <f>AP$3*AP14+AQ$3*AQ14</f>
        <v>354</v>
      </c>
      <c r="AS14" s="12">
        <f>RANK(AR14,AR$4:AR$38)</f>
        <v>6</v>
      </c>
      <c r="AT14" s="12">
        <v>1</v>
      </c>
      <c r="AU14" s="12">
        <v>2</v>
      </c>
      <c r="AV14" s="12">
        <v>0</v>
      </c>
      <c r="AW14" s="12">
        <v>0</v>
      </c>
      <c r="AX14" s="12">
        <f>AT$3*AT14+AU$3*AU14+AV$3*AV14+AW$3*AW14</f>
        <v>220</v>
      </c>
      <c r="AY14" s="12">
        <f>RANK(AX14,AX$4:AX$38)</f>
        <v>12</v>
      </c>
      <c r="AZ14" s="12">
        <f>I14+R14+AC14+AN14+AR14+AX14</f>
        <v>1087</v>
      </c>
      <c r="BA14" s="12">
        <f>RANK(AZ14,AZ$4:AZ$38)</f>
        <v>11</v>
      </c>
    </row>
    <row r="15" spans="1:53">
      <c r="A15" s="12" t="s">
        <v>0</v>
      </c>
      <c r="B15" s="12">
        <v>1</v>
      </c>
      <c r="C15" s="12">
        <v>1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f>B$3*B15+C$3*C15+D$3*D15+E$3*E15+F$3*F15+G$3*G15+H$3*H15</f>
        <v>75</v>
      </c>
      <c r="J15" s="12">
        <f>RANK(I15,I$4:I$38)</f>
        <v>19</v>
      </c>
      <c r="K15" s="12">
        <v>0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0</v>
      </c>
      <c r="R15" s="12">
        <f>K$3*K15+L$3*L15+M$3*M15+N$3*N15+O$3*O15+P$3*P15+Q$3*Q15</f>
        <v>140</v>
      </c>
      <c r="S15" s="12">
        <f>RANK(R15,R$4:R$38)</f>
        <v>1</v>
      </c>
      <c r="T15" s="12">
        <v>1</v>
      </c>
      <c r="U15" s="12">
        <v>1</v>
      </c>
      <c r="V15" s="12">
        <v>0</v>
      </c>
      <c r="W15" s="12">
        <v>1</v>
      </c>
      <c r="X15" s="12">
        <v>0</v>
      </c>
      <c r="Y15" s="12">
        <v>0</v>
      </c>
      <c r="Z15" s="12">
        <v>1</v>
      </c>
      <c r="AA15" s="12">
        <v>1</v>
      </c>
      <c r="AB15" s="12">
        <v>0</v>
      </c>
      <c r="AC15" s="12">
        <f>T$3*T15+U$3*U15+V$3*V15+W$3*W15+X$3*X15+Y$3*Y15+Z$3*Z15+AA$3*AA15+AB$3*AB15</f>
        <v>182</v>
      </c>
      <c r="AD15" s="12">
        <f>RANK(AC15,AC$4:AC$38)</f>
        <v>12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1</v>
      </c>
      <c r="AL15" s="12">
        <v>1</v>
      </c>
      <c r="AM15" s="12">
        <v>0</v>
      </c>
      <c r="AN15" s="12">
        <f>AE$3*AE15+AF$3*AF15+AG$3*AG15+AH$3*AH15+AI$3*AI15+AJ$3*AJ15+AK$3*AK15+AL$3*AL15+AM$3*AM15</f>
        <v>45</v>
      </c>
      <c r="AO15" s="12">
        <f>RANK(AN15,AN$4:AN$38)</f>
        <v>7</v>
      </c>
      <c r="AP15" s="12">
        <v>15</v>
      </c>
      <c r="AQ15" s="12">
        <v>10</v>
      </c>
      <c r="AR15" s="12">
        <f>AP$3*AP15+AQ$3*AQ15</f>
        <v>360</v>
      </c>
      <c r="AS15" s="12">
        <f>RANK(AR15,AR$4:AR$38)</f>
        <v>4</v>
      </c>
      <c r="AT15" s="12">
        <v>1</v>
      </c>
      <c r="AU15" s="12">
        <v>3</v>
      </c>
      <c r="AV15" s="12">
        <v>0</v>
      </c>
      <c r="AW15" s="12">
        <v>0</v>
      </c>
      <c r="AX15" s="12">
        <f>AT$3*AT15+AU$3*AU15+AV$3*AV15+AW$3*AW15</f>
        <v>260</v>
      </c>
      <c r="AY15" s="12">
        <f>RANK(AX15,AX$4:AX$38)</f>
        <v>10</v>
      </c>
      <c r="AZ15" s="12">
        <f>I15+R15+AC15+AN15+AR15+AX15</f>
        <v>1062</v>
      </c>
      <c r="BA15" s="12">
        <f>RANK(AZ15,AZ$4:AZ$38)</f>
        <v>12</v>
      </c>
    </row>
    <row r="16" spans="1:53">
      <c r="A16" s="12" t="s">
        <v>17</v>
      </c>
      <c r="B16" s="12">
        <v>1</v>
      </c>
      <c r="C16" s="12">
        <v>1</v>
      </c>
      <c r="D16" s="12">
        <v>1</v>
      </c>
      <c r="E16" s="12">
        <v>0</v>
      </c>
      <c r="F16" s="12">
        <v>0</v>
      </c>
      <c r="G16" s="12">
        <v>0</v>
      </c>
      <c r="H16" s="12">
        <v>0</v>
      </c>
      <c r="I16" s="12">
        <f>B$3*B16+C$3*C16+D$3*D16+E$3*E16+F$3*F16+G$3*G16+H$3*H16</f>
        <v>105</v>
      </c>
      <c r="J16" s="12">
        <f>RANK(I16,I$4:I$38)</f>
        <v>10</v>
      </c>
      <c r="K16" s="12">
        <v>0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0</v>
      </c>
      <c r="R16" s="12">
        <f>K$3*K16+L$3*L16+M$3*M16+N$3*N16+O$3*O16+P$3*P16+Q$3*Q16</f>
        <v>140</v>
      </c>
      <c r="S16" s="12">
        <f>RANK(R16,R$4:R$38)</f>
        <v>1</v>
      </c>
      <c r="T16" s="12">
        <v>0</v>
      </c>
      <c r="U16" s="12">
        <v>0</v>
      </c>
      <c r="V16" s="12">
        <v>1</v>
      </c>
      <c r="W16" s="12">
        <v>0</v>
      </c>
      <c r="X16" s="12">
        <v>0</v>
      </c>
      <c r="Y16" s="12">
        <v>0</v>
      </c>
      <c r="Z16" s="12">
        <v>1</v>
      </c>
      <c r="AA16" s="12">
        <v>1</v>
      </c>
      <c r="AB16" s="12">
        <v>0</v>
      </c>
      <c r="AC16" s="12">
        <f>T$3*T16+U$3*U16+V$3*V16+W$3*W16+X$3*X16+Y$3*Y16+Z$3*Z16+AA$3*AA16+AB$3*AB16</f>
        <v>108</v>
      </c>
      <c r="AD16" s="12">
        <f>RANK(AC16,AC$4:AC$38)</f>
        <v>17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1</v>
      </c>
      <c r="AM16" s="12">
        <v>0</v>
      </c>
      <c r="AN16" s="12">
        <f>AE$3*AE16+AF$3*AF16+AG$3*AG16+AH$3*AH16+AI$3*AI16+AJ$3*AJ16+AK$3*AK16+AL$3*AL16+AM$3*AM16</f>
        <v>25</v>
      </c>
      <c r="AO16" s="12">
        <f>RANK(AN16,AN$4:AN$38)</f>
        <v>12</v>
      </c>
      <c r="AP16" s="12">
        <v>15</v>
      </c>
      <c r="AQ16" s="12">
        <v>9</v>
      </c>
      <c r="AR16" s="12">
        <f>AP$3*AP16+AQ$3*AQ16</f>
        <v>354</v>
      </c>
      <c r="AS16" s="12">
        <f>RANK(AR16,AR$4:AR$38)</f>
        <v>6</v>
      </c>
      <c r="AT16" s="12">
        <v>1</v>
      </c>
      <c r="AU16" s="12">
        <v>4</v>
      </c>
      <c r="AV16" s="12">
        <v>0</v>
      </c>
      <c r="AW16" s="12">
        <v>0</v>
      </c>
      <c r="AX16" s="12">
        <f>AT$3*AT16+AU$3*AU16+AV$3*AV16+AW$3*AW16</f>
        <v>300</v>
      </c>
      <c r="AY16" s="12">
        <f>RANK(AX16,AX$4:AX$38)</f>
        <v>3</v>
      </c>
      <c r="AZ16" s="12">
        <f>I16+R16+AC16+AN16+AR16+AX16</f>
        <v>1032</v>
      </c>
      <c r="BA16" s="12">
        <f>RANK(AZ16,AZ$4:AZ$38)</f>
        <v>13</v>
      </c>
    </row>
    <row r="17" spans="1:53">
      <c r="A17" s="12" t="s">
        <v>3</v>
      </c>
      <c r="B17" s="12">
        <v>1</v>
      </c>
      <c r="C17" s="12">
        <v>1</v>
      </c>
      <c r="D17" s="12">
        <v>1</v>
      </c>
      <c r="E17" s="12">
        <v>1</v>
      </c>
      <c r="F17" s="12">
        <v>0</v>
      </c>
      <c r="G17" s="12">
        <v>0</v>
      </c>
      <c r="H17" s="12">
        <v>0</v>
      </c>
      <c r="I17" s="12">
        <f>B$3*B17+C$3*C17+D$3*D17+E$3*E17+F$3*F17+G$3*G17+H$3*H17</f>
        <v>135</v>
      </c>
      <c r="J17" s="12">
        <f>RANK(I17,I$4:I$38)</f>
        <v>5</v>
      </c>
      <c r="K17" s="12">
        <v>0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0</v>
      </c>
      <c r="R17" s="12">
        <f>K$3*K17+L$3*L17+M$3*M17+N$3*N17+O$3*O17+P$3*P17+Q$3*Q17</f>
        <v>140</v>
      </c>
      <c r="S17" s="12">
        <f>RANK(R17,R$4:R$38)</f>
        <v>1</v>
      </c>
      <c r="T17" s="12">
        <v>0</v>
      </c>
      <c r="U17" s="12">
        <v>1</v>
      </c>
      <c r="V17" s="12">
        <v>1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f>T$3*T17+U$3*U17+V$3*V17+W$3*W17+X$3*X17+Y$3*Y17+Z$3*Z17+AA$3*AA17+AB$3*AB17</f>
        <v>80</v>
      </c>
      <c r="AD17" s="12">
        <f>RANK(AC17,AC$4:AC$38)</f>
        <v>19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1</v>
      </c>
      <c r="AM17" s="12">
        <v>0</v>
      </c>
      <c r="AN17" s="12">
        <f>AE$3*AE17+AF$3*AF17+AG$3*AG17+AH$3*AH17+AI$3*AI17+AJ$3*AJ17+AK$3*AK17+AL$3*AL17+AM$3*AM17</f>
        <v>25</v>
      </c>
      <c r="AO17" s="12">
        <f>RANK(AN17,AN$4:AN$38)</f>
        <v>12</v>
      </c>
      <c r="AP17" s="12">
        <v>15</v>
      </c>
      <c r="AQ17" s="12">
        <v>8</v>
      </c>
      <c r="AR17" s="12">
        <f>AP$3*AP17+AQ$3*AQ17</f>
        <v>348</v>
      </c>
      <c r="AS17" s="12">
        <f>RANK(AR17,AR$4:AR$38)</f>
        <v>9</v>
      </c>
      <c r="AT17" s="12">
        <v>1</v>
      </c>
      <c r="AU17" s="12">
        <v>4</v>
      </c>
      <c r="AV17" s="12">
        <v>0</v>
      </c>
      <c r="AW17" s="12">
        <v>0</v>
      </c>
      <c r="AX17" s="12">
        <f>AT$3*AT17+AU$3*AU17+AV$3*AV17+AW$3*AW17</f>
        <v>300</v>
      </c>
      <c r="AY17" s="12">
        <f>RANK(AX17,AX$4:AX$38)</f>
        <v>3</v>
      </c>
      <c r="AZ17" s="12">
        <f>I17+R17+AC17+AN17+AR17+AX17</f>
        <v>1028</v>
      </c>
      <c r="BA17" s="12">
        <f>RANK(AZ17,AZ$4:AZ$38)</f>
        <v>14</v>
      </c>
    </row>
    <row r="18" spans="1:53">
      <c r="A18" s="12" t="s">
        <v>13</v>
      </c>
      <c r="B18" s="12">
        <v>1</v>
      </c>
      <c r="C18" s="12">
        <v>1</v>
      </c>
      <c r="D18" s="12">
        <v>1</v>
      </c>
      <c r="E18" s="12">
        <v>0</v>
      </c>
      <c r="F18" s="12">
        <v>0</v>
      </c>
      <c r="G18" s="12">
        <v>0</v>
      </c>
      <c r="H18" s="12">
        <v>0</v>
      </c>
      <c r="I18" s="12">
        <f>B$3*B18+C$3*C18+D$3*D18+E$3*E18+F$3*F18+G$3*G18+H$3*H18</f>
        <v>105</v>
      </c>
      <c r="J18" s="12">
        <f>RANK(I18,I$4:I$38)</f>
        <v>10</v>
      </c>
      <c r="K18" s="12">
        <v>0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0</v>
      </c>
      <c r="R18" s="12">
        <f>K$3*K18+L$3*L18+M$3*M18+N$3*N18+O$3*O18+P$3*P18+Q$3*Q18</f>
        <v>140</v>
      </c>
      <c r="S18" s="12">
        <f>RANK(R18,R$4:R$38)</f>
        <v>1</v>
      </c>
      <c r="T18" s="12">
        <v>0</v>
      </c>
      <c r="U18" s="12">
        <v>1</v>
      </c>
      <c r="V18" s="12">
        <v>1</v>
      </c>
      <c r="W18" s="12">
        <v>1</v>
      </c>
      <c r="X18" s="12">
        <v>0</v>
      </c>
      <c r="Y18" s="12">
        <v>0</v>
      </c>
      <c r="Z18" s="12">
        <v>1</v>
      </c>
      <c r="AA18" s="12">
        <v>1</v>
      </c>
      <c r="AB18" s="12">
        <v>0</v>
      </c>
      <c r="AC18" s="12">
        <f>T$3*T18+U$3*U18+V$3*V18+W$3*W18+X$3*X18+Y$3*Y18+Z$3*Z18+AA$3*AA18+AB$3*AB18</f>
        <v>192</v>
      </c>
      <c r="AD18" s="12">
        <f>RANK(AC18,AC$4:AC$38)</f>
        <v>10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f>AE$3*AE18+AF$3*AF18+AG$3*AG18+AH$3*AH18+AI$3*AI18+AJ$3*AJ18+AK$3*AK18+AL$3*AL18+AM$3*AM18</f>
        <v>0</v>
      </c>
      <c r="AO18" s="12">
        <f>RANK(AN18,AN$4:AN$38)</f>
        <v>22</v>
      </c>
      <c r="AP18" s="12">
        <v>15</v>
      </c>
      <c r="AQ18" s="12">
        <v>11</v>
      </c>
      <c r="AR18" s="12">
        <f>AP$3*AP18+AQ$3*AQ18</f>
        <v>366</v>
      </c>
      <c r="AS18" s="12">
        <f>RANK(AR18,AR$4:AR$38)</f>
        <v>2</v>
      </c>
      <c r="AT18" s="12">
        <v>1</v>
      </c>
      <c r="AU18" s="12">
        <v>2</v>
      </c>
      <c r="AV18" s="12">
        <v>0</v>
      </c>
      <c r="AW18" s="12">
        <v>0</v>
      </c>
      <c r="AX18" s="12">
        <f>AT$3*AT18+AU$3*AU18+AV$3*AV18+AW$3*AW18</f>
        <v>220</v>
      </c>
      <c r="AY18" s="12">
        <f>RANK(AX18,AX$4:AX$38)</f>
        <v>12</v>
      </c>
      <c r="AZ18" s="12">
        <f>I18+R18+AC18+AN18+AR18+AX18</f>
        <v>1023</v>
      </c>
      <c r="BA18" s="12">
        <f>RANK(AZ18,AZ$4:AZ$38)</f>
        <v>15</v>
      </c>
    </row>
    <row r="19" spans="1:53">
      <c r="A19" s="12" t="s">
        <v>2</v>
      </c>
      <c r="B19" s="12">
        <v>1</v>
      </c>
      <c r="C19" s="12">
        <v>0</v>
      </c>
      <c r="D19" s="12">
        <v>1</v>
      </c>
      <c r="E19" s="12">
        <v>1</v>
      </c>
      <c r="F19" s="12">
        <v>0</v>
      </c>
      <c r="G19" s="12">
        <v>0</v>
      </c>
      <c r="H19" s="12">
        <v>0</v>
      </c>
      <c r="I19" s="12">
        <f>B$3*B19+C$3*C19+D$3*D19+E$3*E19+F$3*F19+G$3*G19+H$3*H19</f>
        <v>95</v>
      </c>
      <c r="J19" s="12">
        <f>RANK(I19,I$4:I$38)</f>
        <v>17</v>
      </c>
      <c r="K19" s="12">
        <v>0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0</v>
      </c>
      <c r="R19" s="12">
        <f>K$3*K19+L$3*L19+M$3*M19+N$3*N19+O$3*O19+P$3*P19+Q$3*Q19</f>
        <v>140</v>
      </c>
      <c r="S19" s="12">
        <f>RANK(R19,R$4:R$38)</f>
        <v>1</v>
      </c>
      <c r="T19" s="12">
        <v>1</v>
      </c>
      <c r="U19" s="12">
        <v>1</v>
      </c>
      <c r="V19" s="12">
        <v>0</v>
      </c>
      <c r="W19" s="12">
        <v>1</v>
      </c>
      <c r="X19" s="12">
        <v>0</v>
      </c>
      <c r="Y19" s="12">
        <v>0</v>
      </c>
      <c r="Z19" s="12">
        <v>1</v>
      </c>
      <c r="AA19" s="12">
        <v>1</v>
      </c>
      <c r="AB19" s="12">
        <v>0</v>
      </c>
      <c r="AC19" s="12">
        <f>T$3*T19+U$3*U19+V$3*V19+W$3*W19+X$3*X19+Y$3*Y19+Z$3*Z19+AA$3*AA19+AB$3*AB19</f>
        <v>182</v>
      </c>
      <c r="AD19" s="12">
        <f>RANK(AC19,AC$4:AC$38)</f>
        <v>12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1</v>
      </c>
      <c r="AM19" s="12">
        <v>0</v>
      </c>
      <c r="AN19" s="12">
        <f>AE$3*AE19+AF$3*AF19+AG$3*AG19+AH$3*AH19+AI$3*AI19+AJ$3*AJ19+AK$3*AK19+AL$3*AL19+AM$3*AM19</f>
        <v>25</v>
      </c>
      <c r="AO19" s="12">
        <f>RANK(AN19,AN$4:AN$38)</f>
        <v>12</v>
      </c>
      <c r="AP19" s="12">
        <v>13</v>
      </c>
      <c r="AQ19" s="12">
        <v>0</v>
      </c>
      <c r="AR19" s="12">
        <f>AP$3*AP19+AQ$3*AQ19</f>
        <v>260</v>
      </c>
      <c r="AS19" s="12">
        <f>RANK(AR19,AR$4:AR$38)</f>
        <v>22</v>
      </c>
      <c r="AT19" s="12">
        <v>1</v>
      </c>
      <c r="AU19" s="12">
        <v>4</v>
      </c>
      <c r="AV19" s="12">
        <v>0</v>
      </c>
      <c r="AW19" s="12">
        <v>0</v>
      </c>
      <c r="AX19" s="12">
        <f>AT$3*AT19+AU$3*AU19+AV$3*AV19+AW$3*AW19</f>
        <v>300</v>
      </c>
      <c r="AY19" s="12">
        <f>RANK(AX19,AX$4:AX$38)</f>
        <v>3</v>
      </c>
      <c r="AZ19" s="12">
        <f>I19+R19+AC19+AN19+AR19+AX19</f>
        <v>1002</v>
      </c>
      <c r="BA19" s="12">
        <f>RANK(AZ19,AZ$4:AZ$38)</f>
        <v>16</v>
      </c>
    </row>
    <row r="20" spans="1:53">
      <c r="A20" s="12" t="s">
        <v>4</v>
      </c>
      <c r="B20" s="12">
        <v>1</v>
      </c>
      <c r="C20" s="12">
        <v>1</v>
      </c>
      <c r="D20" s="12">
        <v>1</v>
      </c>
      <c r="E20" s="12">
        <v>1</v>
      </c>
      <c r="F20" s="12">
        <v>0</v>
      </c>
      <c r="G20" s="12">
        <v>0</v>
      </c>
      <c r="H20" s="12">
        <v>0</v>
      </c>
      <c r="I20" s="12">
        <f>B$3*B20+C$3*C20+D$3*D20+E$3*E20+F$3*F20+G$3*G20+H$3*H20</f>
        <v>135</v>
      </c>
      <c r="J20" s="12">
        <f>RANK(I20,I$4:I$38)</f>
        <v>5</v>
      </c>
      <c r="K20" s="12">
        <v>0</v>
      </c>
      <c r="L20" s="12">
        <v>1</v>
      </c>
      <c r="M20" s="12">
        <v>1</v>
      </c>
      <c r="N20" s="12">
        <v>0</v>
      </c>
      <c r="O20" s="12">
        <v>0</v>
      </c>
      <c r="P20" s="12">
        <v>1</v>
      </c>
      <c r="Q20" s="12">
        <v>0</v>
      </c>
      <c r="R20" s="12">
        <f>K$3*K20+L$3*L20+M$3*M20+N$3*N20+O$3*O20+P$3*P20+Q$3*Q20</f>
        <v>100</v>
      </c>
      <c r="S20" s="12">
        <f>RANK(R20,R$4:R$38)</f>
        <v>20</v>
      </c>
      <c r="T20" s="12">
        <v>1</v>
      </c>
      <c r="U20" s="12">
        <v>1</v>
      </c>
      <c r="V20" s="12">
        <v>0</v>
      </c>
      <c r="W20" s="12">
        <v>0</v>
      </c>
      <c r="X20" s="12">
        <v>0</v>
      </c>
      <c r="Y20" s="12">
        <v>0</v>
      </c>
      <c r="Z20" s="12">
        <v>1</v>
      </c>
      <c r="AA20" s="12">
        <v>0</v>
      </c>
      <c r="AB20" s="12">
        <v>0</v>
      </c>
      <c r="AC20" s="12">
        <f>T$3*T20+U$3*U20+V$3*V20+W$3*W20+X$3*X20+Y$3*Y20+Z$3*Z20+AA$3*AA20+AB$3*AB20</f>
        <v>102</v>
      </c>
      <c r="AD20" s="12">
        <f>RANK(AC20,AC$4:AC$38)</f>
        <v>18</v>
      </c>
      <c r="AE20" s="12">
        <v>0</v>
      </c>
      <c r="AF20" s="12">
        <v>0</v>
      </c>
      <c r="AG20" s="12">
        <v>1</v>
      </c>
      <c r="AH20" s="12">
        <v>0</v>
      </c>
      <c r="AI20" s="12">
        <v>0</v>
      </c>
      <c r="AJ20" s="12">
        <v>0</v>
      </c>
      <c r="AK20" s="12">
        <v>1</v>
      </c>
      <c r="AL20" s="12">
        <v>0</v>
      </c>
      <c r="AM20" s="12">
        <v>0</v>
      </c>
      <c r="AN20" s="12">
        <f>AE$3*AE20+AF$3*AF20+AG$3*AG20+AH$3*AH20+AI$3*AI20+AJ$3*AJ20+AK$3*AK20+AL$3*AL20+AM$3*AM20</f>
        <v>55</v>
      </c>
      <c r="AO20" s="12">
        <f>RANK(AN20,AN$4:AN$38)</f>
        <v>6</v>
      </c>
      <c r="AP20" s="12">
        <v>15</v>
      </c>
      <c r="AQ20" s="12">
        <v>8</v>
      </c>
      <c r="AR20" s="12">
        <f>AP$3*AP20+AQ$3*AQ20</f>
        <v>348</v>
      </c>
      <c r="AS20" s="12">
        <f>RANK(AR20,AR$4:AR$38)</f>
        <v>9</v>
      </c>
      <c r="AT20" s="12">
        <v>1</v>
      </c>
      <c r="AU20" s="12">
        <v>3</v>
      </c>
      <c r="AV20" s="12">
        <v>0</v>
      </c>
      <c r="AW20" s="12">
        <v>0</v>
      </c>
      <c r="AX20" s="12">
        <f>AT$3*AT20+AU$3*AU20+AV$3*AV20+AW$3*AW20</f>
        <v>260</v>
      </c>
      <c r="AY20" s="12">
        <f>RANK(AX20,AX$4:AX$38)</f>
        <v>10</v>
      </c>
      <c r="AZ20" s="12">
        <f>I20+R20+AC20+AN20+AR20+AX20</f>
        <v>1000</v>
      </c>
      <c r="BA20" s="12">
        <f>RANK(AZ20,AZ$4:AZ$38)</f>
        <v>17</v>
      </c>
    </row>
    <row r="21" spans="1:53">
      <c r="A21" s="12" t="s">
        <v>9</v>
      </c>
      <c r="B21" s="12">
        <v>1</v>
      </c>
      <c r="C21" s="12">
        <v>1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f>B$3*B21+C$3*C21+D$3*D21+E$3*E21+F$3*F21+G$3*G21+H$3*H21</f>
        <v>105</v>
      </c>
      <c r="J21" s="12">
        <f>RANK(I21,I$4:I$38)</f>
        <v>10</v>
      </c>
      <c r="K21" s="12">
        <v>0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0</v>
      </c>
      <c r="R21" s="12">
        <f>K$3*K21+L$3*L21+M$3*M21+N$3*N21+O$3*O21+P$3*P21+Q$3*Q21</f>
        <v>140</v>
      </c>
      <c r="S21" s="12">
        <f>RANK(R21,R$4:R$38)</f>
        <v>1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1</v>
      </c>
      <c r="AA21" s="12">
        <v>1</v>
      </c>
      <c r="AB21" s="12">
        <v>0</v>
      </c>
      <c r="AC21" s="12">
        <f>T$3*T21+U$3*U21+V$3*V21+W$3*W21+X$3*X21+Y$3*Y21+Z$3*Z21+AA$3*AA21+AB$3*AB21</f>
        <v>64</v>
      </c>
      <c r="AD21" s="12">
        <f>RANK(AC21,AC$4:AC$38)</f>
        <v>22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1</v>
      </c>
      <c r="AL21" s="12">
        <v>1</v>
      </c>
      <c r="AM21" s="12">
        <v>0</v>
      </c>
      <c r="AN21" s="12">
        <f>AE$3*AE21+AF$3*AF21+AG$3*AG21+AH$3*AH21+AI$3*AI21+AJ$3*AJ21+AK$3*AK21+AL$3*AL21+AM$3*AM21</f>
        <v>45</v>
      </c>
      <c r="AO21" s="12">
        <f>RANK(AN21,AN$4:AN$38)</f>
        <v>7</v>
      </c>
      <c r="AP21" s="12">
        <v>15</v>
      </c>
      <c r="AQ21" s="12">
        <v>6</v>
      </c>
      <c r="AR21" s="12">
        <f>AP$3*AP21+AQ$3*AQ21</f>
        <v>336</v>
      </c>
      <c r="AS21" s="12">
        <f>RANK(AR21,AR$4:AR$38)</f>
        <v>16</v>
      </c>
      <c r="AT21" s="12">
        <v>1</v>
      </c>
      <c r="AU21" s="12">
        <v>4</v>
      </c>
      <c r="AV21" s="12">
        <v>0</v>
      </c>
      <c r="AW21" s="12">
        <v>0</v>
      </c>
      <c r="AX21" s="12">
        <f>AT$3*AT21+AU$3*AU21+AV$3*AV21+AW$3*AW21</f>
        <v>300</v>
      </c>
      <c r="AY21" s="12">
        <f>RANK(AX21,AX$4:AX$38)</f>
        <v>3</v>
      </c>
      <c r="AZ21" s="12">
        <f>I21+R21+AC21+AN21+AR21+AX21</f>
        <v>990</v>
      </c>
      <c r="BA21" s="12">
        <f>RANK(AZ21,AZ$4:AZ$38)</f>
        <v>18</v>
      </c>
    </row>
    <row r="22" spans="1:53">
      <c r="A22" s="12" t="s">
        <v>8</v>
      </c>
      <c r="B22" s="12">
        <v>0</v>
      </c>
      <c r="C22" s="12">
        <v>1</v>
      </c>
      <c r="D22" s="12">
        <v>1</v>
      </c>
      <c r="E22" s="12">
        <v>0</v>
      </c>
      <c r="F22" s="12">
        <v>0</v>
      </c>
      <c r="G22" s="12">
        <v>0</v>
      </c>
      <c r="H22" s="12">
        <v>0</v>
      </c>
      <c r="I22" s="12">
        <f>B$3*B22+C$3*C22+D$3*D22+E$3*E22+F$3*F22+G$3*G22+H$3*H22</f>
        <v>70</v>
      </c>
      <c r="J22" s="12">
        <f>RANK(I22,I$4:I$38)</f>
        <v>20</v>
      </c>
      <c r="K22" s="12">
        <v>0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0</v>
      </c>
      <c r="R22" s="12">
        <f>K$3*K22+L$3*L22+M$3*M22+N$3*N22+O$3*O22+P$3*P22+Q$3*Q22</f>
        <v>140</v>
      </c>
      <c r="S22" s="12">
        <f>RANK(R22,R$4:R$38)</f>
        <v>1</v>
      </c>
      <c r="T22" s="12">
        <v>1</v>
      </c>
      <c r="U22" s="12">
        <v>1</v>
      </c>
      <c r="V22" s="12">
        <v>1</v>
      </c>
      <c r="W22" s="12">
        <v>0</v>
      </c>
      <c r="X22" s="12">
        <v>1</v>
      </c>
      <c r="Y22" s="12">
        <v>0</v>
      </c>
      <c r="Z22" s="12">
        <v>0</v>
      </c>
      <c r="AA22" s="12">
        <v>1</v>
      </c>
      <c r="AB22" s="12">
        <v>0</v>
      </c>
      <c r="AC22" s="12">
        <f>T$3*T22+U$3*U22+V$3*V22+W$3*W22+X$3*X22+Y$3*Y22+Z$3*Z22+AA$3*AA22+AB$3*AB22</f>
        <v>183</v>
      </c>
      <c r="AD22" s="12">
        <f>RANK(AC22,AC$4:AC$38)</f>
        <v>11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1</v>
      </c>
      <c r="AM22" s="12">
        <v>0</v>
      </c>
      <c r="AN22" s="12">
        <f>AE$3*AE22+AF$3*AF22+AG$3*AG22+AH$3*AH22+AI$3*AI22+AJ$3*AJ22+AK$3*AK22+AL$3*AL22+AM$3*AM22</f>
        <v>25</v>
      </c>
      <c r="AO22" s="12">
        <f>RANK(AN22,AN$4:AN$38)</f>
        <v>12</v>
      </c>
      <c r="AP22" s="12">
        <v>15</v>
      </c>
      <c r="AQ22" s="12">
        <v>1</v>
      </c>
      <c r="AR22" s="12">
        <f>AP$3*AP22+AQ$3*AQ22</f>
        <v>306</v>
      </c>
      <c r="AS22" s="12">
        <f>RANK(AR22,AR$4:AR$38)</f>
        <v>21</v>
      </c>
      <c r="AT22" s="12">
        <v>1</v>
      </c>
      <c r="AU22" s="12">
        <v>1</v>
      </c>
      <c r="AV22" s="12">
        <v>0</v>
      </c>
      <c r="AW22" s="12">
        <v>0</v>
      </c>
      <c r="AX22" s="12">
        <f>AT$3*AT22+AU$3*AU22+AV$3*AV22+AW$3*AW22</f>
        <v>180</v>
      </c>
      <c r="AY22" s="12">
        <f>RANK(AX22,AX$4:AX$38)</f>
        <v>16</v>
      </c>
      <c r="AZ22" s="12">
        <f>I22+R22+AC22+AN22+AR22+AX22</f>
        <v>904</v>
      </c>
      <c r="BA22" s="12">
        <f>RANK(AZ22,AZ$4:AZ$38)</f>
        <v>19</v>
      </c>
    </row>
    <row r="23" spans="1:53">
      <c r="A23" s="12" t="s">
        <v>1</v>
      </c>
      <c r="B23" s="12">
        <v>1</v>
      </c>
      <c r="C23" s="12">
        <v>0</v>
      </c>
      <c r="D23" s="12">
        <v>1</v>
      </c>
      <c r="E23" s="12">
        <v>1</v>
      </c>
      <c r="F23" s="12">
        <v>0</v>
      </c>
      <c r="G23" s="12">
        <v>0</v>
      </c>
      <c r="H23" s="12">
        <v>0</v>
      </c>
      <c r="I23" s="12">
        <f>B$3*B23+C$3*C23+D$3*D23+E$3*E23+F$3*F23+G$3*G23+H$3*H23</f>
        <v>95</v>
      </c>
      <c r="J23" s="12">
        <f>RANK(I23,I$4:I$38)</f>
        <v>17</v>
      </c>
      <c r="K23" s="12">
        <v>0</v>
      </c>
      <c r="L23" s="12">
        <v>1</v>
      </c>
      <c r="M23" s="12">
        <v>1</v>
      </c>
      <c r="N23" s="12">
        <v>0</v>
      </c>
      <c r="O23" s="12">
        <v>0</v>
      </c>
      <c r="P23" s="12">
        <v>1</v>
      </c>
      <c r="Q23" s="12">
        <v>0</v>
      </c>
      <c r="R23" s="12">
        <f>K$3*K23+L$3*L23+M$3*M23+N$3*N23+O$3*O23+P$3*P23+Q$3*Q23</f>
        <v>100</v>
      </c>
      <c r="S23" s="12">
        <f>RANK(R23,R$4:R$38)</f>
        <v>20</v>
      </c>
      <c r="T23" s="12">
        <v>0</v>
      </c>
      <c r="U23" s="12">
        <v>0</v>
      </c>
      <c r="V23" s="12">
        <v>0</v>
      </c>
      <c r="W23" s="12">
        <v>1</v>
      </c>
      <c r="X23" s="12">
        <v>0</v>
      </c>
      <c r="Y23" s="12">
        <v>0</v>
      </c>
      <c r="Z23" s="12">
        <v>0</v>
      </c>
      <c r="AA23" s="12">
        <v>1</v>
      </c>
      <c r="AB23" s="12">
        <v>0</v>
      </c>
      <c r="AC23" s="12">
        <f>T$3*T23+U$3*U23+V$3*V23+W$3*W23+X$3*X23+Y$3*Y23+Z$3*Z23+AA$3*AA23+AB$3*AB23</f>
        <v>80</v>
      </c>
      <c r="AD23" s="12">
        <f>RANK(AC23,AC$4:AC$38)</f>
        <v>19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1</v>
      </c>
      <c r="AL23" s="12">
        <v>0</v>
      </c>
      <c r="AM23" s="12">
        <v>0</v>
      </c>
      <c r="AN23" s="12">
        <f>AE$3*AE23+AF$3*AF23+AG$3*AG23+AH$3*AH23+AI$3*AI23+AJ$3*AJ23+AK$3*AK23+AL$3*AL23+AM$3*AM23</f>
        <v>20</v>
      </c>
      <c r="AO23" s="12">
        <f>RANK(AN23,AN$4:AN$38)</f>
        <v>21</v>
      </c>
      <c r="AP23" s="12">
        <v>15</v>
      </c>
      <c r="AQ23" s="12">
        <v>10</v>
      </c>
      <c r="AR23" s="12">
        <f>AP$3*AP23+AQ$3*AQ23</f>
        <v>360</v>
      </c>
      <c r="AS23" s="12">
        <f>RANK(AR23,AR$4:AR$38)</f>
        <v>4</v>
      </c>
      <c r="AT23" s="12">
        <v>1</v>
      </c>
      <c r="AU23" s="12">
        <v>1</v>
      </c>
      <c r="AV23" s="12">
        <v>0</v>
      </c>
      <c r="AW23" s="12">
        <v>0</v>
      </c>
      <c r="AX23" s="12">
        <f>AT$3*AT23+AU$3*AU23+AV$3*AV23+AW$3*AW23</f>
        <v>180</v>
      </c>
      <c r="AY23" s="12">
        <f>RANK(AX23,AX$4:AX$38)</f>
        <v>16</v>
      </c>
      <c r="AZ23" s="12">
        <f>I23+R23+AC23+AN23+AR23+AX23</f>
        <v>835</v>
      </c>
      <c r="BA23" s="12">
        <f>RANK(AZ23,AZ$4:AZ$38)</f>
        <v>20</v>
      </c>
    </row>
    <row r="24" spans="1:53">
      <c r="A24" s="12" t="s">
        <v>20</v>
      </c>
      <c r="B24" s="12">
        <v>0</v>
      </c>
      <c r="C24" s="12">
        <v>1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f>B$3*B24+C$3*C24+D$3*D24+E$3*E24+F$3*F24+G$3*G24+H$3*H24</f>
        <v>40</v>
      </c>
      <c r="J24" s="12">
        <f>RANK(I24,I$4:I$38)</f>
        <v>21</v>
      </c>
      <c r="K24" s="12">
        <v>0</v>
      </c>
      <c r="L24" s="12">
        <v>1</v>
      </c>
      <c r="M24" s="12">
        <v>1</v>
      </c>
      <c r="N24" s="12">
        <v>1</v>
      </c>
      <c r="O24" s="12">
        <v>0</v>
      </c>
      <c r="P24" s="12">
        <v>1</v>
      </c>
      <c r="Q24" s="12">
        <v>0</v>
      </c>
      <c r="R24" s="12">
        <f>K$3*K24+L$3*L24+M$3*M24+N$3*N24+O$3*O24+P$3*P24+Q$3*Q24</f>
        <v>120</v>
      </c>
      <c r="S24" s="12">
        <f>RANK(R24,R$4:R$38)</f>
        <v>18</v>
      </c>
      <c r="T24" s="12">
        <v>1</v>
      </c>
      <c r="U24" s="12">
        <v>0</v>
      </c>
      <c r="V24" s="12">
        <v>1</v>
      </c>
      <c r="W24" s="12">
        <v>0</v>
      </c>
      <c r="X24" s="12">
        <v>0</v>
      </c>
      <c r="Y24" s="12">
        <v>0</v>
      </c>
      <c r="Z24" s="12">
        <v>1</v>
      </c>
      <c r="AA24" s="12">
        <v>1</v>
      </c>
      <c r="AB24" s="12">
        <v>0</v>
      </c>
      <c r="AC24" s="12">
        <f>T$3*T24+U$3*U24+V$3*V24+W$3*W24+X$3*X24+Y$3*Y24+Z$3*Z24+AA$3*AA24+AB$3*AB24</f>
        <v>142</v>
      </c>
      <c r="AD24" s="12">
        <f>RANK(AC24,AC$4:AC$38)</f>
        <v>16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1</v>
      </c>
      <c r="AM24" s="12">
        <v>0</v>
      </c>
      <c r="AN24" s="12">
        <f>AE$3*AE24+AF$3*AF24+AG$3*AG24+AH$3*AH24+AI$3*AI24+AJ$3*AJ24+AK$3*AK24+AL$3*AL24+AM$3*AM24</f>
        <v>25</v>
      </c>
      <c r="AO24" s="12">
        <f>RANK(AN24,AN$4:AN$38)</f>
        <v>12</v>
      </c>
      <c r="AP24" s="12">
        <v>15</v>
      </c>
      <c r="AQ24" s="12">
        <v>6</v>
      </c>
      <c r="AR24" s="12">
        <f>AP$3*AP24+AQ$3*AQ24</f>
        <v>336</v>
      </c>
      <c r="AS24" s="12">
        <f>RANK(AR24,AR$4:AR$38)</f>
        <v>16</v>
      </c>
      <c r="AT24" s="12">
        <v>0</v>
      </c>
      <c r="AU24" s="12">
        <v>2</v>
      </c>
      <c r="AV24" s="12">
        <v>0</v>
      </c>
      <c r="AW24" s="12">
        <v>0</v>
      </c>
      <c r="AX24" s="12">
        <f>AT$3*AT24+AU$3*AU24+AV$3*AV24+AW$3*AW24</f>
        <v>80</v>
      </c>
      <c r="AY24" s="12">
        <f>RANK(AX24,AX$4:AX$38)</f>
        <v>21</v>
      </c>
      <c r="AZ24" s="12">
        <f>I24+R24+AC24+AN24+AR24+AX24</f>
        <v>743</v>
      </c>
      <c r="BA24" s="12">
        <f>RANK(AZ24,AZ$4:AZ$38)</f>
        <v>21</v>
      </c>
    </row>
    <row r="25" spans="1:53">
      <c r="A25" s="12" t="s">
        <v>19</v>
      </c>
      <c r="B25" s="12">
        <v>0</v>
      </c>
      <c r="C25" s="12">
        <v>0</v>
      </c>
      <c r="D25" s="12">
        <v>0</v>
      </c>
      <c r="E25" s="12">
        <v>1</v>
      </c>
      <c r="F25" s="12">
        <v>0</v>
      </c>
      <c r="G25" s="12">
        <v>0</v>
      </c>
      <c r="H25" s="12">
        <v>0</v>
      </c>
      <c r="I25" s="12">
        <f>B$3*B25+C$3*C25+D$3*D25+E$3*E25+F$3*F25+G$3*G25+H$3*H25</f>
        <v>30</v>
      </c>
      <c r="J25" s="12">
        <f>RANK(I25,I$4:I$38)</f>
        <v>22</v>
      </c>
      <c r="K25" s="12">
        <v>0</v>
      </c>
      <c r="L25" s="12">
        <v>0</v>
      </c>
      <c r="M25" s="12">
        <v>1</v>
      </c>
      <c r="N25" s="12">
        <v>1</v>
      </c>
      <c r="O25" s="12">
        <v>0</v>
      </c>
      <c r="P25" s="12">
        <v>1</v>
      </c>
      <c r="Q25" s="12">
        <v>0</v>
      </c>
      <c r="R25" s="12">
        <f>K$3*K25+L$3*L25+M$3*M25+N$3*N25+O$3*O25+P$3*P25+Q$3*Q25</f>
        <v>60</v>
      </c>
      <c r="S25" s="12">
        <f>RANK(R25,R$4:R$38)</f>
        <v>22</v>
      </c>
      <c r="T25" s="12">
        <v>1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1</v>
      </c>
      <c r="AA25" s="12">
        <v>0</v>
      </c>
      <c r="AB25" s="12">
        <v>0</v>
      </c>
      <c r="AC25" s="12">
        <f>T$3*T25+U$3*U25+V$3*V25+W$3*W25+X$3*X25+Y$3*Y25+Z$3*Z25+AA$3*AA25+AB$3*AB25</f>
        <v>66</v>
      </c>
      <c r="AD25" s="12">
        <f>RANK(AC25,AC$4:AC$38)</f>
        <v>21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1</v>
      </c>
      <c r="AL25" s="12">
        <v>1</v>
      </c>
      <c r="AM25" s="12">
        <v>0</v>
      </c>
      <c r="AN25" s="12">
        <f>AE$3*AE25+AF$3*AF25+AG$3*AG25+AH$3*AH25+AI$3*AI25+AJ$3*AJ25+AK$3*AK25+AL$3*AL25+AM$3*AM25</f>
        <v>45</v>
      </c>
      <c r="AO25" s="12">
        <f>RANK(AN25,AN$4:AN$38)</f>
        <v>7</v>
      </c>
      <c r="AP25" s="12">
        <v>15</v>
      </c>
      <c r="AQ25" s="12">
        <v>7</v>
      </c>
      <c r="AR25" s="12">
        <f>AP$3*AP25+AQ$3*AQ25</f>
        <v>342</v>
      </c>
      <c r="AS25" s="12">
        <f>RANK(AR25,AR$4:AR$38)</f>
        <v>14</v>
      </c>
      <c r="AT25" s="12">
        <v>0</v>
      </c>
      <c r="AU25" s="12">
        <v>0</v>
      </c>
      <c r="AV25" s="12">
        <v>0</v>
      </c>
      <c r="AW25" s="12">
        <v>0</v>
      </c>
      <c r="AX25" s="12">
        <f>AT$3*AT25+AU$3*AU25+AV$3*AV25+AW$3*AW25</f>
        <v>0</v>
      </c>
      <c r="AY25" s="12">
        <f>RANK(AX25,AX$4:AX$38)</f>
        <v>22</v>
      </c>
      <c r="AZ25" s="12">
        <f>I25+R25+AC25+AN25+AR25+AX25</f>
        <v>543</v>
      </c>
      <c r="BA25" s="12">
        <f>RANK(AZ25,AZ$4:AZ$38)</f>
        <v>22</v>
      </c>
    </row>
  </sheetData>
  <sortState ref="A4:BA25">
    <sortCondition ref="BA4:BA25"/>
  </sortState>
  <mergeCells count="21">
    <mergeCell ref="AX2:AX3"/>
    <mergeCell ref="AY2:AY3"/>
    <mergeCell ref="AT1:AY1"/>
    <mergeCell ref="AZ1:AZ3"/>
    <mergeCell ref="BA1:BA3"/>
    <mergeCell ref="I2:I3"/>
    <mergeCell ref="J2:J3"/>
    <mergeCell ref="R2:R3"/>
    <mergeCell ref="S2:S3"/>
    <mergeCell ref="AC2:AC3"/>
    <mergeCell ref="AD2:AD3"/>
    <mergeCell ref="AN2:AN3"/>
    <mergeCell ref="A1:A3"/>
    <mergeCell ref="B1:J1"/>
    <mergeCell ref="K1:S1"/>
    <mergeCell ref="T1:AD1"/>
    <mergeCell ref="AE1:AO1"/>
    <mergeCell ref="AP1:AS1"/>
    <mergeCell ref="AO2:AO3"/>
    <mergeCell ref="AR2:AR3"/>
    <mergeCell ref="AS2:AS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Sayfa1</vt:lpstr>
      <vt:lpstr>Genel Sonuçlar</vt:lpstr>
      <vt:lpstr>8. Sınıf Sonuçlar</vt:lpstr>
      <vt:lpstr>7. Sınıf Sonuçlar</vt:lpstr>
      <vt:lpstr>'Genel Sonuçlar'!Yazdırma_Alanı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2017-03-20T10:36:02Z</dcterms:modified>
</cp:coreProperties>
</file>