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 activeTab="1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P8" i="1"/>
  <c r="P9"/>
  <c r="P10"/>
  <c r="P11"/>
  <c r="P12"/>
  <c r="P13"/>
  <c r="P14"/>
  <c r="P15"/>
  <c r="P16"/>
  <c r="P17"/>
  <c r="P18"/>
  <c r="P7"/>
  <c r="AO8"/>
  <c r="AO9"/>
  <c r="AO10"/>
  <c r="AO11"/>
  <c r="AO12"/>
  <c r="AO13"/>
  <c r="AO14"/>
  <c r="AO15"/>
  <c r="AO16"/>
  <c r="AO17"/>
  <c r="AO18"/>
  <c r="AE8"/>
  <c r="AE9"/>
  <c r="AE10"/>
  <c r="AE11"/>
  <c r="AE12"/>
  <c r="AE13"/>
  <c r="AE14"/>
  <c r="AE15"/>
  <c r="AE16"/>
  <c r="AE17"/>
  <c r="AE18"/>
  <c r="U8"/>
  <c r="U9"/>
  <c r="U10"/>
  <c r="U11"/>
  <c r="U12"/>
  <c r="U13"/>
  <c r="U14"/>
  <c r="U15"/>
  <c r="U16"/>
  <c r="U17"/>
  <c r="U18"/>
  <c r="AO7"/>
  <c r="AE7"/>
  <c r="U7"/>
  <c r="G7"/>
  <c r="G8"/>
  <c r="G9"/>
  <c r="G10"/>
  <c r="G11"/>
  <c r="G12"/>
  <c r="G13"/>
  <c r="G14"/>
  <c r="G15"/>
  <c r="G16"/>
  <c r="G17"/>
  <c r="G18"/>
  <c r="AR14" l="1"/>
  <c r="AR9"/>
  <c r="AR12"/>
  <c r="AR16"/>
  <c r="AR13"/>
  <c r="AR8"/>
  <c r="AR17"/>
  <c r="AR18"/>
  <c r="AR15"/>
  <c r="AR11"/>
  <c r="AR10"/>
  <c r="AR7"/>
  <c r="AS17" l="1"/>
  <c r="AS9"/>
  <c r="AS13"/>
  <c r="AS15"/>
  <c r="AS14"/>
  <c r="AS11"/>
  <c r="AS10"/>
  <c r="AS16"/>
  <c r="AS12"/>
  <c r="AS8"/>
  <c r="AS7"/>
  <c r="AS18"/>
</calcChain>
</file>

<file path=xl/sharedStrings.xml><?xml version="1.0" encoding="utf-8"?>
<sst xmlns="http://schemas.openxmlformats.org/spreadsheetml/2006/main" count="123" uniqueCount="41">
  <si>
    <t>1. Bölüm</t>
  </si>
  <si>
    <t>Puan</t>
  </si>
  <si>
    <t>Eklemali Anagram</t>
  </si>
  <si>
    <t>4 Harfli</t>
  </si>
  <si>
    <t>ABC Bağlamaca</t>
  </si>
  <si>
    <t>Sihirli Piramit</t>
  </si>
  <si>
    <t>Farklı Komşular</t>
  </si>
  <si>
    <t>Düğüm Labirent</t>
  </si>
  <si>
    <t>2. Bölüm</t>
  </si>
  <si>
    <t>Zaman Bonusu</t>
  </si>
  <si>
    <t>İç içe Yollar</t>
  </si>
  <si>
    <t>Renkli Kareler</t>
  </si>
  <si>
    <t>Eksik Kelimeler</t>
  </si>
  <si>
    <t>3. Bölüm</t>
  </si>
  <si>
    <t>Şifreli İşlemler</t>
  </si>
  <si>
    <t>Çarpmaca</t>
  </si>
  <si>
    <t xml:space="preserve">Dart </t>
  </si>
  <si>
    <t>Kibrit İşlemler</t>
  </si>
  <si>
    <t>8. Özel Karagözyan Ermeni Ortaokulu Ermeni Ortaokullar arası Akıl Oyunları Yarışması</t>
  </si>
  <si>
    <t>4.Bölüm</t>
  </si>
  <si>
    <t>Klasik Sudoku</t>
  </si>
  <si>
    <t>Tek-Çift Sudoku</t>
  </si>
  <si>
    <t>Bölgesel Sudoku</t>
  </si>
  <si>
    <t>Köşegen Sudoku</t>
  </si>
  <si>
    <t>5. Bölüm</t>
  </si>
  <si>
    <t>Optimizasyon</t>
  </si>
  <si>
    <t>Sıra</t>
  </si>
  <si>
    <t>6. Bölüm</t>
  </si>
  <si>
    <t>Toplam Puan</t>
  </si>
  <si>
    <t>Ö. KARAGÖZYAN E. O.</t>
  </si>
  <si>
    <t>Ö. BOMONTİ E. O.</t>
  </si>
  <si>
    <t>Ö. FERİKÖY E. O.</t>
  </si>
  <si>
    <t>Ö. ARAMYAN UNCUYAN E. O.</t>
  </si>
  <si>
    <t>Ö. BEZCİYAN E. O.</t>
  </si>
  <si>
    <t>Ö. DADYAN E. O.</t>
  </si>
  <si>
    <t>Ö. ESAYAN E. O.</t>
  </si>
  <si>
    <t>Ö. KALFAYAN E. O.</t>
  </si>
  <si>
    <t>Ö. TARKMANÇAS E. O.</t>
  </si>
  <si>
    <t>Ö. SAHAKYAN NUNYAN E. O.</t>
  </si>
  <si>
    <t>Ö. TOPKAPI LEVON VARTUHYAN E. O.</t>
  </si>
  <si>
    <t>Ö. YEŞİLKÖY E. O.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</si>
</sst>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3" borderId="3" xfId="0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/>
    <xf numFmtId="0" fontId="0" fillId="0" borderId="0" xfId="0" applyBorder="1"/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4"/>
  <sheetViews>
    <sheetView topLeftCell="B1" workbookViewId="0">
      <selection activeCell="C20" sqref="C20"/>
    </sheetView>
  </sheetViews>
  <sheetFormatPr defaultRowHeight="15"/>
  <cols>
    <col min="1" max="1" width="9.140625" hidden="1" customWidth="1"/>
    <col min="2" max="2" width="22.28515625" bestFit="1" customWidth="1"/>
    <col min="3" max="3" width="11.85546875" customWidth="1"/>
    <col min="4" max="4" width="3.7109375" bestFit="1" customWidth="1"/>
    <col min="5" max="5" width="4" bestFit="1" customWidth="1"/>
    <col min="6" max="16" width="3.7109375" bestFit="1" customWidth="1"/>
    <col min="17" max="19" width="4" bestFit="1" customWidth="1"/>
    <col min="20" max="21" width="3.7109375" bestFit="1" customWidth="1"/>
    <col min="22" max="22" width="4" bestFit="1" customWidth="1"/>
    <col min="23" max="42" width="3.7109375" bestFit="1" customWidth="1"/>
    <col min="43" max="43" width="5.42578125" bestFit="1" customWidth="1"/>
    <col min="44" max="44" width="8.42578125" customWidth="1"/>
    <col min="45" max="45" width="4.140625" bestFit="1" customWidth="1"/>
  </cols>
  <sheetData>
    <row r="1" spans="1:45" ht="15" customHeight="1">
      <c r="A1" s="21"/>
      <c r="B1" s="20" t="s">
        <v>18</v>
      </c>
      <c r="C1" s="20"/>
      <c r="D1" s="17" t="s">
        <v>0</v>
      </c>
      <c r="E1" s="17"/>
      <c r="F1" s="17"/>
      <c r="G1" s="17"/>
      <c r="H1" s="17" t="s">
        <v>8</v>
      </c>
      <c r="I1" s="17"/>
      <c r="J1" s="17"/>
      <c r="K1" s="17"/>
      <c r="L1" s="17"/>
      <c r="M1" s="17"/>
      <c r="N1" s="17"/>
      <c r="O1" s="17"/>
      <c r="P1" s="17"/>
      <c r="Q1" s="17" t="s">
        <v>13</v>
      </c>
      <c r="R1" s="17"/>
      <c r="S1" s="17"/>
      <c r="T1" s="17"/>
      <c r="U1" s="17"/>
      <c r="V1" s="17" t="s">
        <v>19</v>
      </c>
      <c r="W1" s="17"/>
      <c r="X1" s="17"/>
      <c r="Y1" s="17"/>
      <c r="Z1" s="17"/>
      <c r="AA1" s="17"/>
      <c r="AB1" s="17"/>
      <c r="AC1" s="17"/>
      <c r="AD1" s="17"/>
      <c r="AE1" s="17"/>
      <c r="AF1" s="17" t="s">
        <v>24</v>
      </c>
      <c r="AG1" s="17"/>
      <c r="AH1" s="17"/>
      <c r="AI1" s="17"/>
      <c r="AJ1" s="17"/>
      <c r="AK1" s="17"/>
      <c r="AL1" s="17"/>
      <c r="AM1" s="17"/>
      <c r="AN1" s="17"/>
      <c r="AO1" s="17"/>
      <c r="AP1" s="17" t="s">
        <v>27</v>
      </c>
      <c r="AQ1" s="17"/>
      <c r="AR1" s="23" t="s">
        <v>28</v>
      </c>
      <c r="AS1" s="26" t="s">
        <v>26</v>
      </c>
    </row>
    <row r="2" spans="1:45" ht="15" customHeight="1">
      <c r="A2" s="21"/>
      <c r="B2" s="20"/>
      <c r="C2" s="20"/>
      <c r="D2" s="18" t="s">
        <v>2</v>
      </c>
      <c r="E2" s="18" t="s">
        <v>3</v>
      </c>
      <c r="F2" s="18" t="s">
        <v>9</v>
      </c>
      <c r="G2" s="19" t="s">
        <v>1</v>
      </c>
      <c r="H2" s="18" t="s">
        <v>4</v>
      </c>
      <c r="I2" s="18" t="s">
        <v>4</v>
      </c>
      <c r="J2" s="18" t="s">
        <v>5</v>
      </c>
      <c r="K2" s="18" t="s">
        <v>5</v>
      </c>
      <c r="L2" s="18" t="s">
        <v>6</v>
      </c>
      <c r="M2" s="18" t="s">
        <v>6</v>
      </c>
      <c r="N2" s="18" t="s">
        <v>7</v>
      </c>
      <c r="O2" s="18" t="s">
        <v>9</v>
      </c>
      <c r="P2" s="19" t="s">
        <v>1</v>
      </c>
      <c r="Q2" s="18" t="s">
        <v>10</v>
      </c>
      <c r="R2" s="18" t="s">
        <v>11</v>
      </c>
      <c r="S2" s="18" t="s">
        <v>12</v>
      </c>
      <c r="T2" s="18" t="s">
        <v>9</v>
      </c>
      <c r="U2" s="19" t="s">
        <v>1</v>
      </c>
      <c r="V2" s="18" t="s">
        <v>14</v>
      </c>
      <c r="W2" s="18" t="s">
        <v>14</v>
      </c>
      <c r="X2" s="18" t="s">
        <v>15</v>
      </c>
      <c r="Y2" s="18" t="s">
        <v>15</v>
      </c>
      <c r="Z2" s="18" t="s">
        <v>16</v>
      </c>
      <c r="AA2" s="18" t="s">
        <v>16</v>
      </c>
      <c r="AB2" s="18" t="s">
        <v>17</v>
      </c>
      <c r="AC2" s="18" t="s">
        <v>17</v>
      </c>
      <c r="AD2" s="18" t="s">
        <v>9</v>
      </c>
      <c r="AE2" s="19" t="s">
        <v>1</v>
      </c>
      <c r="AF2" s="18" t="s">
        <v>20</v>
      </c>
      <c r="AG2" s="18" t="s">
        <v>20</v>
      </c>
      <c r="AH2" s="18" t="s">
        <v>21</v>
      </c>
      <c r="AI2" s="18" t="s">
        <v>21</v>
      </c>
      <c r="AJ2" s="18" t="s">
        <v>22</v>
      </c>
      <c r="AK2" s="18" t="s">
        <v>22</v>
      </c>
      <c r="AL2" s="18" t="s">
        <v>23</v>
      </c>
      <c r="AM2" s="18" t="s">
        <v>23</v>
      </c>
      <c r="AN2" s="18" t="s">
        <v>9</v>
      </c>
      <c r="AO2" s="19" t="s">
        <v>1</v>
      </c>
      <c r="AP2" s="18" t="s">
        <v>25</v>
      </c>
      <c r="AQ2" s="18"/>
      <c r="AR2" s="24"/>
      <c r="AS2" s="26"/>
    </row>
    <row r="3" spans="1:45">
      <c r="A3" s="21"/>
      <c r="B3" s="20"/>
      <c r="C3" s="20"/>
      <c r="D3" s="18"/>
      <c r="E3" s="18"/>
      <c r="F3" s="18"/>
      <c r="G3" s="19"/>
      <c r="H3" s="18"/>
      <c r="I3" s="18"/>
      <c r="J3" s="18"/>
      <c r="K3" s="18"/>
      <c r="L3" s="18"/>
      <c r="M3" s="18"/>
      <c r="N3" s="18"/>
      <c r="O3" s="18"/>
      <c r="P3" s="19"/>
      <c r="Q3" s="18"/>
      <c r="R3" s="18"/>
      <c r="S3" s="18"/>
      <c r="T3" s="18"/>
      <c r="U3" s="19"/>
      <c r="V3" s="18"/>
      <c r="W3" s="18"/>
      <c r="X3" s="18"/>
      <c r="Y3" s="18"/>
      <c r="Z3" s="18"/>
      <c r="AA3" s="18"/>
      <c r="AB3" s="18"/>
      <c r="AC3" s="18"/>
      <c r="AD3" s="18"/>
      <c r="AE3" s="19"/>
      <c r="AF3" s="18"/>
      <c r="AG3" s="18"/>
      <c r="AH3" s="18"/>
      <c r="AI3" s="18"/>
      <c r="AJ3" s="18"/>
      <c r="AK3" s="18"/>
      <c r="AL3" s="18"/>
      <c r="AM3" s="18"/>
      <c r="AN3" s="18"/>
      <c r="AO3" s="19"/>
      <c r="AP3" s="18"/>
      <c r="AQ3" s="18"/>
      <c r="AR3" s="24"/>
      <c r="AS3" s="26"/>
    </row>
    <row r="4" spans="1:45" ht="60.75" customHeight="1">
      <c r="A4" s="21"/>
      <c r="B4" s="20"/>
      <c r="C4" s="20"/>
      <c r="D4" s="18"/>
      <c r="E4" s="18"/>
      <c r="F4" s="18"/>
      <c r="G4" s="19"/>
      <c r="H4" s="18"/>
      <c r="I4" s="18"/>
      <c r="J4" s="18"/>
      <c r="K4" s="18"/>
      <c r="L4" s="18"/>
      <c r="M4" s="18"/>
      <c r="N4" s="18"/>
      <c r="O4" s="18"/>
      <c r="P4" s="19"/>
      <c r="Q4" s="18"/>
      <c r="R4" s="18"/>
      <c r="S4" s="18"/>
      <c r="T4" s="18"/>
      <c r="U4" s="19"/>
      <c r="V4" s="18"/>
      <c r="W4" s="18"/>
      <c r="X4" s="18"/>
      <c r="Y4" s="18"/>
      <c r="Z4" s="18"/>
      <c r="AA4" s="18"/>
      <c r="AB4" s="18"/>
      <c r="AC4" s="18"/>
      <c r="AD4" s="18"/>
      <c r="AE4" s="19"/>
      <c r="AF4" s="18"/>
      <c r="AG4" s="18"/>
      <c r="AH4" s="18"/>
      <c r="AI4" s="18"/>
      <c r="AJ4" s="18"/>
      <c r="AK4" s="18"/>
      <c r="AL4" s="18"/>
      <c r="AM4" s="18"/>
      <c r="AN4" s="18"/>
      <c r="AO4" s="19"/>
      <c r="AP4" s="18"/>
      <c r="AQ4" s="18"/>
      <c r="AR4" s="24"/>
      <c r="AS4" s="26"/>
    </row>
    <row r="5" spans="1:45">
      <c r="A5" s="21"/>
      <c r="B5" s="20"/>
      <c r="C5" s="20"/>
      <c r="D5" s="5">
        <v>5</v>
      </c>
      <c r="E5" s="5">
        <v>140</v>
      </c>
      <c r="F5" s="5">
        <v>6</v>
      </c>
      <c r="G5" s="19"/>
      <c r="H5" s="5">
        <v>55</v>
      </c>
      <c r="I5" s="5">
        <v>25</v>
      </c>
      <c r="J5" s="5">
        <v>23</v>
      </c>
      <c r="K5" s="5">
        <v>40</v>
      </c>
      <c r="L5" s="5">
        <v>45</v>
      </c>
      <c r="M5" s="5">
        <v>75</v>
      </c>
      <c r="N5" s="5">
        <v>37</v>
      </c>
      <c r="O5" s="5">
        <v>6</v>
      </c>
      <c r="P5" s="19"/>
      <c r="Q5" s="5">
        <v>150</v>
      </c>
      <c r="R5" s="5">
        <v>150</v>
      </c>
      <c r="S5" s="6">
        <v>15</v>
      </c>
      <c r="T5" s="5">
        <v>6</v>
      </c>
      <c r="U5" s="19"/>
      <c r="V5" s="5">
        <v>110</v>
      </c>
      <c r="W5" s="5">
        <v>40</v>
      </c>
      <c r="X5" s="5">
        <v>25</v>
      </c>
      <c r="Y5" s="5">
        <v>35</v>
      </c>
      <c r="Z5" s="5">
        <v>20</v>
      </c>
      <c r="AA5" s="5">
        <v>20</v>
      </c>
      <c r="AB5" s="5">
        <v>35</v>
      </c>
      <c r="AC5" s="5">
        <v>15</v>
      </c>
      <c r="AD5" s="5">
        <v>6</v>
      </c>
      <c r="AE5" s="19"/>
      <c r="AF5" s="5">
        <v>28</v>
      </c>
      <c r="AG5" s="5">
        <v>40</v>
      </c>
      <c r="AH5" s="5">
        <v>24</v>
      </c>
      <c r="AI5" s="5">
        <v>20</v>
      </c>
      <c r="AJ5" s="5">
        <v>16</v>
      </c>
      <c r="AK5" s="5">
        <v>20</v>
      </c>
      <c r="AL5" s="5">
        <v>86</v>
      </c>
      <c r="AM5" s="5">
        <v>66</v>
      </c>
      <c r="AN5" s="5">
        <v>6</v>
      </c>
      <c r="AO5" s="19"/>
      <c r="AP5" s="18"/>
      <c r="AQ5" s="18"/>
      <c r="AR5" s="24"/>
      <c r="AS5" s="26"/>
    </row>
    <row r="6" spans="1:45" ht="15.75" thickBot="1">
      <c r="A6" s="22"/>
      <c r="B6" s="20"/>
      <c r="C6" s="20"/>
      <c r="D6" s="7">
        <v>60</v>
      </c>
      <c r="E6" s="7">
        <v>140</v>
      </c>
      <c r="F6" s="7">
        <v>6</v>
      </c>
      <c r="G6" s="19"/>
      <c r="H6" s="8">
        <v>55</v>
      </c>
      <c r="I6" s="8">
        <v>25</v>
      </c>
      <c r="J6" s="8">
        <v>23</v>
      </c>
      <c r="K6" s="8">
        <v>40</v>
      </c>
      <c r="L6" s="8">
        <v>45</v>
      </c>
      <c r="M6" s="8">
        <v>75</v>
      </c>
      <c r="N6" s="8">
        <v>37</v>
      </c>
      <c r="O6" s="7">
        <v>6</v>
      </c>
      <c r="P6" s="19"/>
      <c r="Q6" s="7">
        <v>150</v>
      </c>
      <c r="R6" s="9">
        <v>150</v>
      </c>
      <c r="S6" s="9">
        <v>150</v>
      </c>
      <c r="T6" s="10">
        <v>6</v>
      </c>
      <c r="U6" s="19"/>
      <c r="V6" s="8">
        <v>110</v>
      </c>
      <c r="W6" s="8">
        <v>40</v>
      </c>
      <c r="X6" s="8">
        <v>25</v>
      </c>
      <c r="Y6" s="8">
        <v>35</v>
      </c>
      <c r="Z6" s="8">
        <v>20</v>
      </c>
      <c r="AA6" s="8">
        <v>20</v>
      </c>
      <c r="AB6" s="8">
        <v>35</v>
      </c>
      <c r="AC6" s="8">
        <v>15</v>
      </c>
      <c r="AD6" s="8">
        <v>6</v>
      </c>
      <c r="AE6" s="19"/>
      <c r="AF6" s="1">
        <v>28</v>
      </c>
      <c r="AG6" s="1">
        <v>40</v>
      </c>
      <c r="AH6" s="1">
        <v>24</v>
      </c>
      <c r="AI6" s="1">
        <v>20</v>
      </c>
      <c r="AJ6" s="1">
        <v>16</v>
      </c>
      <c r="AK6" s="1">
        <v>20</v>
      </c>
      <c r="AL6" s="1">
        <v>86</v>
      </c>
      <c r="AM6" s="1">
        <v>66</v>
      </c>
      <c r="AN6" s="1">
        <v>6</v>
      </c>
      <c r="AO6" s="19"/>
      <c r="AP6" s="10" t="s">
        <v>26</v>
      </c>
      <c r="AQ6" s="10" t="s">
        <v>1</v>
      </c>
      <c r="AR6" s="25"/>
      <c r="AS6" s="26"/>
    </row>
    <row r="7" spans="1:45" ht="15.75" customHeight="1">
      <c r="A7" s="13">
        <v>1</v>
      </c>
      <c r="B7" s="27" t="s">
        <v>29</v>
      </c>
      <c r="C7" s="27"/>
      <c r="D7" s="10">
        <v>10</v>
      </c>
      <c r="E7" s="10">
        <v>0</v>
      </c>
      <c r="F7" s="10"/>
      <c r="G7" s="10">
        <f>(D$5*D7)+(E$5*E7)+(F$5*F7)</f>
        <v>50</v>
      </c>
      <c r="H7" s="10">
        <v>1</v>
      </c>
      <c r="I7" s="10">
        <v>1</v>
      </c>
      <c r="J7" s="10">
        <v>1</v>
      </c>
      <c r="K7" s="10">
        <v>1</v>
      </c>
      <c r="L7" s="10">
        <v>1</v>
      </c>
      <c r="M7" s="10">
        <v>1</v>
      </c>
      <c r="N7" s="10">
        <v>1</v>
      </c>
      <c r="O7" s="10">
        <v>11</v>
      </c>
      <c r="P7" s="10">
        <f>(H$5*H7)+(I$5*I7)+(J$5*J7)+(K$5*K7)+(L$5*L7)+(M$5*M7)+(N$5*N7)+(O$5*O7)</f>
        <v>366</v>
      </c>
      <c r="Q7" s="10">
        <v>1</v>
      </c>
      <c r="R7" s="10">
        <v>1</v>
      </c>
      <c r="S7" s="10">
        <v>10</v>
      </c>
      <c r="T7" s="10">
        <v>5</v>
      </c>
      <c r="U7" s="10">
        <f>(Q$5*Q7)+(R$5*R7)+(S$5*S7)+(T$5*T7)</f>
        <v>480</v>
      </c>
      <c r="V7" s="10">
        <v>1</v>
      </c>
      <c r="W7" s="10">
        <v>0</v>
      </c>
      <c r="X7" s="10">
        <v>1</v>
      </c>
      <c r="Y7" s="10">
        <v>1</v>
      </c>
      <c r="Z7" s="10">
        <v>1</v>
      </c>
      <c r="AA7" s="10">
        <v>1</v>
      </c>
      <c r="AB7" s="10">
        <v>1</v>
      </c>
      <c r="AC7" s="10">
        <v>1</v>
      </c>
      <c r="AD7" s="10"/>
      <c r="AE7" s="10">
        <f>(V$5*V7)+(W$5*W7)+(X$5*X7)+(Y$5*Y7)+(Z$5*Z7)+(AA$5*AA7)+(AB$5*AB7)+(AC$5*AC7)+(AD$5*AD7)</f>
        <v>260</v>
      </c>
      <c r="AF7" s="10">
        <v>1</v>
      </c>
      <c r="AG7" s="10">
        <v>1</v>
      </c>
      <c r="AH7" s="10">
        <v>1</v>
      </c>
      <c r="AI7" s="10">
        <v>1</v>
      </c>
      <c r="AJ7" s="10">
        <v>1</v>
      </c>
      <c r="AK7" s="10">
        <v>1</v>
      </c>
      <c r="AL7" s="10">
        <v>1</v>
      </c>
      <c r="AM7" s="10">
        <v>1</v>
      </c>
      <c r="AN7" s="10">
        <v>7</v>
      </c>
      <c r="AO7" s="10">
        <f>(AF$5*AF7)+(AG$5*AG7)+(AH$5*AH7)+(AI$5*AI7)+(AJ$5*AJ7)+(AK$5*AK7)+(AL$5*AL7)+(AM$5*AM7)+(AN$5*AN7)</f>
        <v>342</v>
      </c>
      <c r="AP7" s="10">
        <v>1</v>
      </c>
      <c r="AQ7" s="10">
        <v>200</v>
      </c>
      <c r="AR7" s="10">
        <f>G7+P7+U7+AE7+AO7+AQ7</f>
        <v>1698</v>
      </c>
      <c r="AS7" s="10">
        <f>RANK(AR7,AR$7:AR$18)</f>
        <v>1</v>
      </c>
    </row>
    <row r="8" spans="1:45" ht="15.75" customHeight="1">
      <c r="A8" s="14"/>
      <c r="B8" s="27" t="s">
        <v>30</v>
      </c>
      <c r="C8" s="27"/>
      <c r="D8" s="10"/>
      <c r="E8" s="10"/>
      <c r="F8" s="10"/>
      <c r="G8" s="10">
        <f t="shared" ref="G8:G18" si="0">(D$5*D8)+(E$5*E8)+(F$5*F8)</f>
        <v>0</v>
      </c>
      <c r="H8" s="10"/>
      <c r="I8" s="10"/>
      <c r="J8" s="10"/>
      <c r="K8" s="10"/>
      <c r="L8" s="10"/>
      <c r="M8" s="10"/>
      <c r="N8" s="10"/>
      <c r="O8" s="10"/>
      <c r="P8" s="10">
        <f t="shared" ref="P8:P18" si="1">(H$5*H8)+(I$5*I8)+(J$5*J8)+(K$5*K8)+(L$5*L8)+(M$5*M8)+(N$5*N8)+(O$5*O8)</f>
        <v>0</v>
      </c>
      <c r="Q8" s="10"/>
      <c r="R8" s="10"/>
      <c r="S8" s="10"/>
      <c r="T8" s="10"/>
      <c r="U8" s="10">
        <f t="shared" ref="U8:U18" si="2">(Q$5*Q8)+(R$5*R8)+(S$5*S8)+(T$5*T8)</f>
        <v>0</v>
      </c>
      <c r="V8" s="10"/>
      <c r="W8" s="10"/>
      <c r="X8" s="10"/>
      <c r="Y8" s="10"/>
      <c r="Z8" s="10"/>
      <c r="AA8" s="10"/>
      <c r="AB8" s="10"/>
      <c r="AC8" s="10"/>
      <c r="AD8" s="10"/>
      <c r="AE8" s="10">
        <f t="shared" ref="AE8:AE18" si="3">(V$5*V8)+(W$5*W8)+(X$5*X8)+(Y$5*Y8)+(Z$5*Z8)+(AA$5*AA8)+(AB$5*AB8)+(AC$5*AC8)+(AD$5*AD8)</f>
        <v>0</v>
      </c>
      <c r="AF8" s="10"/>
      <c r="AG8" s="10"/>
      <c r="AH8" s="10"/>
      <c r="AI8" s="10"/>
      <c r="AJ8" s="10"/>
      <c r="AK8" s="10"/>
      <c r="AL8" s="10"/>
      <c r="AM8" s="10"/>
      <c r="AN8" s="10"/>
      <c r="AO8" s="10">
        <f t="shared" ref="AO8:AO18" si="4">(AF$5*AF8)+(AG$5*AG8)+(AH$5*AH8)+(AI$5*AI8)+(AJ$5*AJ8)+(AK$5*AK8)+(AL$5*AL8)+(AM$5*AM8)+(AN$5*AN8)</f>
        <v>0</v>
      </c>
      <c r="AP8" s="10">
        <v>5</v>
      </c>
      <c r="AQ8" s="10"/>
      <c r="AR8" s="10">
        <f t="shared" ref="AR8:AR18" si="5">G8+P8+U8+AE8+AO8+AQ8</f>
        <v>0</v>
      </c>
      <c r="AS8" s="10">
        <f t="shared" ref="AS8:AS18" si="6">RANK(AR8,AR$7:AR$18)</f>
        <v>12</v>
      </c>
    </row>
    <row r="9" spans="1:45" ht="15.75" customHeight="1" thickBot="1">
      <c r="A9" s="15"/>
      <c r="B9" s="27" t="s">
        <v>31</v>
      </c>
      <c r="C9" s="27"/>
      <c r="D9" s="10">
        <v>12</v>
      </c>
      <c r="E9" s="10">
        <v>0</v>
      </c>
      <c r="F9" s="10"/>
      <c r="G9" s="10">
        <f t="shared" si="0"/>
        <v>60</v>
      </c>
      <c r="H9" s="10">
        <v>1</v>
      </c>
      <c r="I9" s="10">
        <v>1</v>
      </c>
      <c r="J9" s="10">
        <v>1</v>
      </c>
      <c r="K9" s="10">
        <v>1</v>
      </c>
      <c r="L9" s="10">
        <v>1</v>
      </c>
      <c r="M9" s="10">
        <v>1</v>
      </c>
      <c r="N9" s="10">
        <v>1</v>
      </c>
      <c r="O9" s="10">
        <v>5</v>
      </c>
      <c r="P9" s="10">
        <f t="shared" si="1"/>
        <v>330</v>
      </c>
      <c r="Q9" s="10">
        <v>0</v>
      </c>
      <c r="R9" s="10">
        <v>1</v>
      </c>
      <c r="S9" s="10">
        <v>10</v>
      </c>
      <c r="T9" s="10"/>
      <c r="U9" s="10">
        <f t="shared" si="2"/>
        <v>300</v>
      </c>
      <c r="V9" s="10">
        <v>0</v>
      </c>
      <c r="W9" s="10">
        <v>1</v>
      </c>
      <c r="X9" s="10">
        <v>1</v>
      </c>
      <c r="Y9" s="10">
        <v>0</v>
      </c>
      <c r="Z9" s="10">
        <v>1</v>
      </c>
      <c r="AA9" s="10">
        <v>1</v>
      </c>
      <c r="AB9" s="10">
        <v>1</v>
      </c>
      <c r="AC9" s="10">
        <v>1</v>
      </c>
      <c r="AD9" s="10"/>
      <c r="AE9" s="10">
        <f t="shared" si="3"/>
        <v>155</v>
      </c>
      <c r="AF9" s="10">
        <v>1</v>
      </c>
      <c r="AG9" s="10">
        <v>1</v>
      </c>
      <c r="AH9" s="10">
        <v>1</v>
      </c>
      <c r="AI9" s="10">
        <v>1</v>
      </c>
      <c r="AJ9" s="10">
        <v>1</v>
      </c>
      <c r="AK9" s="10">
        <v>1</v>
      </c>
      <c r="AL9" s="10">
        <v>1</v>
      </c>
      <c r="AM9" s="10">
        <v>1</v>
      </c>
      <c r="AN9" s="10">
        <v>4</v>
      </c>
      <c r="AO9" s="10">
        <f t="shared" si="4"/>
        <v>324</v>
      </c>
      <c r="AP9" s="10">
        <v>3</v>
      </c>
      <c r="AQ9" s="10">
        <v>110</v>
      </c>
      <c r="AR9" s="10">
        <f t="shared" si="5"/>
        <v>1279</v>
      </c>
      <c r="AS9" s="10">
        <f t="shared" si="6"/>
        <v>7</v>
      </c>
    </row>
    <row r="10" spans="1:45" ht="15.75" customHeight="1">
      <c r="A10" s="13">
        <v>2</v>
      </c>
      <c r="B10" s="27" t="s">
        <v>32</v>
      </c>
      <c r="C10" s="27"/>
      <c r="D10" s="10">
        <v>11</v>
      </c>
      <c r="E10" s="10">
        <v>0</v>
      </c>
      <c r="F10" s="10"/>
      <c r="G10" s="10">
        <f t="shared" si="0"/>
        <v>55</v>
      </c>
      <c r="H10" s="10">
        <v>1</v>
      </c>
      <c r="I10" s="10">
        <v>1</v>
      </c>
      <c r="J10" s="10">
        <v>1</v>
      </c>
      <c r="K10" s="10">
        <v>1</v>
      </c>
      <c r="L10" s="10">
        <v>1</v>
      </c>
      <c r="M10" s="10">
        <v>1</v>
      </c>
      <c r="N10" s="10">
        <v>1</v>
      </c>
      <c r="O10" s="10">
        <v>8</v>
      </c>
      <c r="P10" s="10">
        <f t="shared" si="1"/>
        <v>348</v>
      </c>
      <c r="Q10" s="10">
        <v>1</v>
      </c>
      <c r="R10" s="10">
        <v>1</v>
      </c>
      <c r="S10" s="10">
        <v>10</v>
      </c>
      <c r="T10" s="10">
        <v>2</v>
      </c>
      <c r="U10" s="10">
        <f t="shared" si="2"/>
        <v>462</v>
      </c>
      <c r="V10" s="10">
        <v>0</v>
      </c>
      <c r="W10" s="10">
        <v>1</v>
      </c>
      <c r="X10" s="10">
        <v>1</v>
      </c>
      <c r="Y10" s="10">
        <v>0</v>
      </c>
      <c r="Z10" s="10">
        <v>1</v>
      </c>
      <c r="AA10" s="10">
        <v>1</v>
      </c>
      <c r="AB10" s="10">
        <v>1</v>
      </c>
      <c r="AC10" s="10">
        <v>1</v>
      </c>
      <c r="AD10" s="10"/>
      <c r="AE10" s="10">
        <f t="shared" si="3"/>
        <v>155</v>
      </c>
      <c r="AF10" s="10">
        <v>1</v>
      </c>
      <c r="AG10" s="10">
        <v>1</v>
      </c>
      <c r="AH10" s="10">
        <v>1</v>
      </c>
      <c r="AI10" s="10">
        <v>1</v>
      </c>
      <c r="AJ10" s="10">
        <v>1</v>
      </c>
      <c r="AK10" s="10">
        <v>1</v>
      </c>
      <c r="AL10" s="10">
        <v>1</v>
      </c>
      <c r="AM10" s="10">
        <v>0</v>
      </c>
      <c r="AN10" s="10"/>
      <c r="AO10" s="10">
        <f t="shared" si="4"/>
        <v>234</v>
      </c>
      <c r="AP10" s="10">
        <v>2</v>
      </c>
      <c r="AQ10" s="10">
        <v>160</v>
      </c>
      <c r="AR10" s="10">
        <f t="shared" si="5"/>
        <v>1414</v>
      </c>
      <c r="AS10" s="10">
        <f t="shared" si="6"/>
        <v>3</v>
      </c>
    </row>
    <row r="11" spans="1:45" ht="15.75" customHeight="1">
      <c r="A11" s="14"/>
      <c r="B11" s="27" t="s">
        <v>33</v>
      </c>
      <c r="C11" s="27"/>
      <c r="D11" s="10">
        <v>12</v>
      </c>
      <c r="E11" s="10">
        <v>0</v>
      </c>
      <c r="F11" s="10"/>
      <c r="G11" s="10">
        <f t="shared" si="0"/>
        <v>60</v>
      </c>
      <c r="H11" s="10">
        <v>1</v>
      </c>
      <c r="I11" s="10">
        <v>1</v>
      </c>
      <c r="J11" s="10">
        <v>1</v>
      </c>
      <c r="K11" s="10">
        <v>1</v>
      </c>
      <c r="L11" s="10">
        <v>1</v>
      </c>
      <c r="M11" s="10">
        <v>1</v>
      </c>
      <c r="N11" s="10">
        <v>1</v>
      </c>
      <c r="O11" s="10">
        <v>8</v>
      </c>
      <c r="P11" s="10">
        <f t="shared" si="1"/>
        <v>348</v>
      </c>
      <c r="Q11" s="10">
        <v>0</v>
      </c>
      <c r="R11" s="10">
        <v>1</v>
      </c>
      <c r="S11" s="10">
        <v>10</v>
      </c>
      <c r="T11" s="10"/>
      <c r="U11" s="10">
        <f t="shared" si="2"/>
        <v>300</v>
      </c>
      <c r="V11" s="10">
        <v>0</v>
      </c>
      <c r="W11" s="10">
        <v>0</v>
      </c>
      <c r="X11" s="10">
        <v>1</v>
      </c>
      <c r="Y11" s="10">
        <v>1</v>
      </c>
      <c r="Z11" s="10">
        <v>1</v>
      </c>
      <c r="AA11" s="10">
        <v>1</v>
      </c>
      <c r="AB11" s="10">
        <v>1</v>
      </c>
      <c r="AC11" s="10">
        <v>0</v>
      </c>
      <c r="AD11" s="10"/>
      <c r="AE11" s="10">
        <f t="shared" si="3"/>
        <v>135</v>
      </c>
      <c r="AF11" s="10">
        <v>1</v>
      </c>
      <c r="AG11" s="10">
        <v>1</v>
      </c>
      <c r="AH11" s="10">
        <v>1</v>
      </c>
      <c r="AI11" s="10">
        <v>1</v>
      </c>
      <c r="AJ11" s="10">
        <v>1</v>
      </c>
      <c r="AK11" s="10">
        <v>1</v>
      </c>
      <c r="AL11" s="10">
        <v>1</v>
      </c>
      <c r="AM11" s="10">
        <v>1</v>
      </c>
      <c r="AN11" s="10">
        <v>3</v>
      </c>
      <c r="AO11" s="10">
        <f t="shared" si="4"/>
        <v>318</v>
      </c>
      <c r="AP11" s="10">
        <v>2</v>
      </c>
      <c r="AQ11" s="10">
        <v>160</v>
      </c>
      <c r="AR11" s="10">
        <f t="shared" si="5"/>
        <v>1321</v>
      </c>
      <c r="AS11" s="10">
        <f t="shared" si="6"/>
        <v>6</v>
      </c>
    </row>
    <row r="12" spans="1:45" ht="15.75" customHeight="1" thickBot="1">
      <c r="A12" s="15"/>
      <c r="B12" s="27" t="s">
        <v>34</v>
      </c>
      <c r="C12" s="27"/>
      <c r="D12" s="10">
        <v>8</v>
      </c>
      <c r="E12" s="10">
        <v>0</v>
      </c>
      <c r="F12" s="10"/>
      <c r="G12" s="10">
        <f t="shared" si="0"/>
        <v>40</v>
      </c>
      <c r="H12" s="10">
        <v>1</v>
      </c>
      <c r="I12" s="10">
        <v>1</v>
      </c>
      <c r="J12" s="10">
        <v>1</v>
      </c>
      <c r="K12" s="10">
        <v>1</v>
      </c>
      <c r="L12" s="10">
        <v>1</v>
      </c>
      <c r="M12" s="10">
        <v>1</v>
      </c>
      <c r="N12" s="10">
        <v>1</v>
      </c>
      <c r="O12" s="10">
        <v>7</v>
      </c>
      <c r="P12" s="10">
        <f t="shared" si="1"/>
        <v>342</v>
      </c>
      <c r="Q12" s="10">
        <v>0</v>
      </c>
      <c r="R12" s="10">
        <v>1</v>
      </c>
      <c r="S12" s="10">
        <v>10</v>
      </c>
      <c r="T12" s="10"/>
      <c r="U12" s="10">
        <f t="shared" si="2"/>
        <v>300</v>
      </c>
      <c r="V12" s="10">
        <v>0</v>
      </c>
      <c r="W12" s="10">
        <v>1</v>
      </c>
      <c r="X12" s="10">
        <v>1</v>
      </c>
      <c r="Y12" s="10">
        <v>1</v>
      </c>
      <c r="Z12" s="10">
        <v>1</v>
      </c>
      <c r="AA12" s="10">
        <v>1</v>
      </c>
      <c r="AB12" s="10">
        <v>1</v>
      </c>
      <c r="AC12" s="10">
        <v>1</v>
      </c>
      <c r="AD12" s="10"/>
      <c r="AE12" s="10">
        <f t="shared" si="3"/>
        <v>190</v>
      </c>
      <c r="AF12" s="10">
        <v>1</v>
      </c>
      <c r="AG12" s="10">
        <v>1</v>
      </c>
      <c r="AH12" s="10">
        <v>1</v>
      </c>
      <c r="AI12" s="10">
        <v>1</v>
      </c>
      <c r="AJ12" s="10">
        <v>1</v>
      </c>
      <c r="AK12" s="10">
        <v>1</v>
      </c>
      <c r="AL12" s="10">
        <v>1</v>
      </c>
      <c r="AM12" s="10">
        <v>1</v>
      </c>
      <c r="AN12" s="10">
        <v>6</v>
      </c>
      <c r="AO12" s="10">
        <f t="shared" si="4"/>
        <v>336</v>
      </c>
      <c r="AP12" s="10">
        <v>5</v>
      </c>
      <c r="AQ12" s="10">
        <v>0</v>
      </c>
      <c r="AR12" s="10">
        <f t="shared" si="5"/>
        <v>1208</v>
      </c>
      <c r="AS12" s="10">
        <f t="shared" si="6"/>
        <v>9</v>
      </c>
    </row>
    <row r="13" spans="1:45" ht="15.75" customHeight="1">
      <c r="A13" s="13">
        <v>3</v>
      </c>
      <c r="B13" s="27" t="s">
        <v>35</v>
      </c>
      <c r="C13" s="27"/>
      <c r="D13" s="10">
        <v>10</v>
      </c>
      <c r="E13" s="10">
        <v>0</v>
      </c>
      <c r="F13" s="10"/>
      <c r="G13" s="10">
        <f t="shared" si="0"/>
        <v>50</v>
      </c>
      <c r="H13" s="10">
        <v>1</v>
      </c>
      <c r="I13" s="10">
        <v>1</v>
      </c>
      <c r="J13" s="10">
        <v>1</v>
      </c>
      <c r="K13" s="10">
        <v>1</v>
      </c>
      <c r="L13" s="10">
        <v>1</v>
      </c>
      <c r="M13" s="10">
        <v>1</v>
      </c>
      <c r="N13" s="10">
        <v>1</v>
      </c>
      <c r="O13" s="10">
        <v>9</v>
      </c>
      <c r="P13" s="10">
        <f t="shared" si="1"/>
        <v>354</v>
      </c>
      <c r="Q13" s="10">
        <v>1</v>
      </c>
      <c r="R13" s="10">
        <v>1</v>
      </c>
      <c r="S13" s="10">
        <v>10</v>
      </c>
      <c r="T13" s="10">
        <v>8</v>
      </c>
      <c r="U13" s="10">
        <f t="shared" si="2"/>
        <v>498</v>
      </c>
      <c r="V13" s="10">
        <v>0</v>
      </c>
      <c r="W13" s="10">
        <v>1</v>
      </c>
      <c r="X13" s="10">
        <v>1</v>
      </c>
      <c r="Y13" s="10">
        <v>1</v>
      </c>
      <c r="Z13" s="10">
        <v>1</v>
      </c>
      <c r="AA13" s="10">
        <v>1</v>
      </c>
      <c r="AB13" s="10">
        <v>1</v>
      </c>
      <c r="AC13" s="10">
        <v>1</v>
      </c>
      <c r="AD13" s="10"/>
      <c r="AE13" s="10">
        <f t="shared" si="3"/>
        <v>190</v>
      </c>
      <c r="AF13" s="10">
        <v>1</v>
      </c>
      <c r="AG13" s="10">
        <v>1</v>
      </c>
      <c r="AH13" s="10">
        <v>1</v>
      </c>
      <c r="AI13" s="10">
        <v>1</v>
      </c>
      <c r="AJ13" s="10">
        <v>1</v>
      </c>
      <c r="AK13" s="10">
        <v>1</v>
      </c>
      <c r="AL13" s="10">
        <v>1</v>
      </c>
      <c r="AM13" s="10">
        <v>1</v>
      </c>
      <c r="AN13" s="10"/>
      <c r="AO13" s="10">
        <f t="shared" si="4"/>
        <v>300</v>
      </c>
      <c r="AP13" s="10">
        <v>2</v>
      </c>
      <c r="AQ13" s="10">
        <v>160</v>
      </c>
      <c r="AR13" s="10">
        <f t="shared" si="5"/>
        <v>1552</v>
      </c>
      <c r="AS13" s="10">
        <f t="shared" si="6"/>
        <v>2</v>
      </c>
    </row>
    <row r="14" spans="1:45" ht="15.75" customHeight="1">
      <c r="A14" s="14"/>
      <c r="B14" s="27" t="s">
        <v>36</v>
      </c>
      <c r="C14" s="27"/>
      <c r="D14" s="10">
        <v>9</v>
      </c>
      <c r="E14" s="10">
        <v>0</v>
      </c>
      <c r="F14" s="10"/>
      <c r="G14" s="10">
        <f t="shared" si="0"/>
        <v>45</v>
      </c>
      <c r="H14" s="10">
        <v>1</v>
      </c>
      <c r="I14" s="10">
        <v>1</v>
      </c>
      <c r="J14" s="10">
        <v>1</v>
      </c>
      <c r="K14" s="10">
        <v>1</v>
      </c>
      <c r="L14" s="10">
        <v>1</v>
      </c>
      <c r="M14" s="10">
        <v>1</v>
      </c>
      <c r="N14" s="10">
        <v>1</v>
      </c>
      <c r="O14" s="10">
        <v>1</v>
      </c>
      <c r="P14" s="10">
        <f t="shared" si="1"/>
        <v>306</v>
      </c>
      <c r="Q14" s="10">
        <v>0</v>
      </c>
      <c r="R14" s="10">
        <v>1</v>
      </c>
      <c r="S14" s="10">
        <v>10</v>
      </c>
      <c r="T14" s="10"/>
      <c r="U14" s="10">
        <f t="shared" si="2"/>
        <v>300</v>
      </c>
      <c r="V14" s="10">
        <v>1</v>
      </c>
      <c r="W14" s="10">
        <v>1</v>
      </c>
      <c r="X14" s="10">
        <v>1</v>
      </c>
      <c r="Y14" s="10">
        <v>1</v>
      </c>
      <c r="Z14" s="10">
        <v>1</v>
      </c>
      <c r="AA14" s="10">
        <v>1</v>
      </c>
      <c r="AB14" s="10">
        <v>1</v>
      </c>
      <c r="AC14" s="10">
        <v>0</v>
      </c>
      <c r="AD14" s="10"/>
      <c r="AE14" s="10">
        <f t="shared" si="3"/>
        <v>285</v>
      </c>
      <c r="AF14" s="10">
        <v>1</v>
      </c>
      <c r="AG14" s="10">
        <v>0</v>
      </c>
      <c r="AH14" s="10">
        <v>1</v>
      </c>
      <c r="AI14" s="10">
        <v>1</v>
      </c>
      <c r="AJ14" s="10">
        <v>1</v>
      </c>
      <c r="AK14" s="10">
        <v>1</v>
      </c>
      <c r="AL14" s="10">
        <v>1</v>
      </c>
      <c r="AM14" s="10">
        <v>1</v>
      </c>
      <c r="AN14" s="10"/>
      <c r="AO14" s="10">
        <f t="shared" si="4"/>
        <v>260</v>
      </c>
      <c r="AP14" s="10">
        <v>1</v>
      </c>
      <c r="AQ14" s="10">
        <v>200</v>
      </c>
      <c r="AR14" s="10">
        <f t="shared" si="5"/>
        <v>1396</v>
      </c>
      <c r="AS14" s="10">
        <f t="shared" si="6"/>
        <v>4</v>
      </c>
    </row>
    <row r="15" spans="1:45" ht="15.75" customHeight="1" thickBot="1">
      <c r="A15" s="15"/>
      <c r="B15" s="27" t="s">
        <v>37</v>
      </c>
      <c r="C15" s="27"/>
      <c r="D15" s="10">
        <v>12</v>
      </c>
      <c r="E15" s="10">
        <v>0</v>
      </c>
      <c r="F15" s="10"/>
      <c r="G15" s="10">
        <f t="shared" si="0"/>
        <v>60</v>
      </c>
      <c r="H15" s="10">
        <v>1</v>
      </c>
      <c r="I15" s="10">
        <v>1</v>
      </c>
      <c r="J15" s="10">
        <v>1</v>
      </c>
      <c r="K15" s="10">
        <v>0</v>
      </c>
      <c r="L15" s="10">
        <v>1</v>
      </c>
      <c r="M15" s="10">
        <v>0</v>
      </c>
      <c r="N15" s="10">
        <v>1</v>
      </c>
      <c r="O15" s="10"/>
      <c r="P15" s="10">
        <f t="shared" si="1"/>
        <v>185</v>
      </c>
      <c r="Q15" s="10">
        <v>1</v>
      </c>
      <c r="R15" s="10">
        <v>1</v>
      </c>
      <c r="S15" s="10">
        <v>10</v>
      </c>
      <c r="T15" s="10">
        <v>1</v>
      </c>
      <c r="U15" s="10">
        <f t="shared" si="2"/>
        <v>456</v>
      </c>
      <c r="V15" s="10">
        <v>0</v>
      </c>
      <c r="W15" s="10">
        <v>1</v>
      </c>
      <c r="X15" s="10">
        <v>1</v>
      </c>
      <c r="Y15" s="10">
        <v>1</v>
      </c>
      <c r="Z15" s="10">
        <v>1</v>
      </c>
      <c r="AA15" s="10">
        <v>1</v>
      </c>
      <c r="AB15" s="10">
        <v>1</v>
      </c>
      <c r="AC15" s="10">
        <v>1</v>
      </c>
      <c r="AD15" s="10"/>
      <c r="AE15" s="10">
        <f t="shared" si="3"/>
        <v>190</v>
      </c>
      <c r="AF15" s="10">
        <v>1</v>
      </c>
      <c r="AG15" s="10">
        <v>1</v>
      </c>
      <c r="AH15" s="10">
        <v>1</v>
      </c>
      <c r="AI15" s="10">
        <v>1</v>
      </c>
      <c r="AJ15" s="10">
        <v>1</v>
      </c>
      <c r="AK15" s="10">
        <v>1</v>
      </c>
      <c r="AL15" s="10">
        <v>1</v>
      </c>
      <c r="AM15" s="10">
        <v>1</v>
      </c>
      <c r="AN15" s="10">
        <v>2</v>
      </c>
      <c r="AO15" s="10">
        <f t="shared" si="4"/>
        <v>312</v>
      </c>
      <c r="AP15" s="10">
        <v>2</v>
      </c>
      <c r="AQ15" s="10">
        <v>160</v>
      </c>
      <c r="AR15" s="10">
        <f t="shared" si="5"/>
        <v>1363</v>
      </c>
      <c r="AS15" s="10">
        <f t="shared" si="6"/>
        <v>5</v>
      </c>
    </row>
    <row r="16" spans="1:45" ht="15.75" customHeight="1">
      <c r="A16" s="13">
        <v>4</v>
      </c>
      <c r="B16" s="27" t="s">
        <v>38</v>
      </c>
      <c r="C16" s="27"/>
      <c r="D16" s="10">
        <v>12</v>
      </c>
      <c r="E16" s="10">
        <v>0</v>
      </c>
      <c r="F16" s="10"/>
      <c r="G16" s="10">
        <f t="shared" si="0"/>
        <v>60</v>
      </c>
      <c r="H16" s="10">
        <v>1</v>
      </c>
      <c r="I16" s="10">
        <v>1</v>
      </c>
      <c r="J16" s="10">
        <v>1</v>
      </c>
      <c r="K16" s="10">
        <v>1</v>
      </c>
      <c r="L16" s="10">
        <v>1</v>
      </c>
      <c r="M16" s="10">
        <v>1</v>
      </c>
      <c r="N16" s="10">
        <v>1</v>
      </c>
      <c r="O16" s="10">
        <v>8</v>
      </c>
      <c r="P16" s="10">
        <f t="shared" si="1"/>
        <v>348</v>
      </c>
      <c r="Q16" s="10">
        <v>0</v>
      </c>
      <c r="R16" s="10">
        <v>1</v>
      </c>
      <c r="S16" s="10">
        <v>10</v>
      </c>
      <c r="T16" s="10"/>
      <c r="U16" s="10">
        <f t="shared" si="2"/>
        <v>300</v>
      </c>
      <c r="V16" s="10">
        <v>0</v>
      </c>
      <c r="W16" s="10">
        <v>0</v>
      </c>
      <c r="X16" s="10">
        <v>1</v>
      </c>
      <c r="Y16" s="10">
        <v>1</v>
      </c>
      <c r="Z16" s="10">
        <v>1</v>
      </c>
      <c r="AA16" s="10">
        <v>1</v>
      </c>
      <c r="AB16" s="10">
        <v>1</v>
      </c>
      <c r="AC16" s="10">
        <v>1</v>
      </c>
      <c r="AD16" s="10"/>
      <c r="AE16" s="10">
        <f t="shared" si="3"/>
        <v>150</v>
      </c>
      <c r="AF16" s="10">
        <v>1</v>
      </c>
      <c r="AG16" s="10">
        <v>1</v>
      </c>
      <c r="AH16" s="10">
        <v>1</v>
      </c>
      <c r="AI16" s="10">
        <v>1</v>
      </c>
      <c r="AJ16" s="10">
        <v>1</v>
      </c>
      <c r="AK16" s="10">
        <v>1</v>
      </c>
      <c r="AL16" s="10">
        <v>0</v>
      </c>
      <c r="AM16" s="10">
        <v>1</v>
      </c>
      <c r="AN16" s="10"/>
      <c r="AO16" s="10">
        <f t="shared" si="4"/>
        <v>214</v>
      </c>
      <c r="AP16" s="10">
        <v>5</v>
      </c>
      <c r="AQ16" s="10">
        <v>0</v>
      </c>
      <c r="AR16" s="10">
        <f t="shared" si="5"/>
        <v>1072</v>
      </c>
      <c r="AS16" s="10">
        <f t="shared" si="6"/>
        <v>10</v>
      </c>
    </row>
    <row r="17" spans="1:45" ht="15.75" customHeight="1">
      <c r="A17" s="14"/>
      <c r="B17" s="27" t="s">
        <v>39</v>
      </c>
      <c r="C17" s="27"/>
      <c r="D17" s="10">
        <v>7</v>
      </c>
      <c r="E17" s="10">
        <v>0</v>
      </c>
      <c r="F17" s="10"/>
      <c r="G17" s="10">
        <f t="shared" si="0"/>
        <v>35</v>
      </c>
      <c r="H17" s="10">
        <v>1</v>
      </c>
      <c r="I17" s="10">
        <v>1</v>
      </c>
      <c r="J17" s="10">
        <v>1</v>
      </c>
      <c r="K17" s="10">
        <v>1</v>
      </c>
      <c r="L17" s="10">
        <v>1</v>
      </c>
      <c r="M17" s="10">
        <v>0</v>
      </c>
      <c r="N17" s="10">
        <v>1</v>
      </c>
      <c r="O17" s="10"/>
      <c r="P17" s="10">
        <f t="shared" si="1"/>
        <v>225</v>
      </c>
      <c r="Q17" s="10">
        <v>0</v>
      </c>
      <c r="R17" s="10">
        <v>0</v>
      </c>
      <c r="S17" s="10">
        <v>10</v>
      </c>
      <c r="T17" s="10"/>
      <c r="U17" s="10">
        <f t="shared" si="2"/>
        <v>150</v>
      </c>
      <c r="V17" s="10">
        <v>0</v>
      </c>
      <c r="W17" s="10">
        <v>1</v>
      </c>
      <c r="X17" s="10">
        <v>1</v>
      </c>
      <c r="Y17" s="10">
        <v>1</v>
      </c>
      <c r="Z17" s="10">
        <v>1</v>
      </c>
      <c r="AA17" s="10">
        <v>1</v>
      </c>
      <c r="AB17" s="10">
        <v>1</v>
      </c>
      <c r="AC17" s="10">
        <v>1</v>
      </c>
      <c r="AD17" s="10"/>
      <c r="AE17" s="10">
        <f t="shared" si="3"/>
        <v>190</v>
      </c>
      <c r="AF17" s="10">
        <v>1</v>
      </c>
      <c r="AG17" s="10">
        <v>0</v>
      </c>
      <c r="AH17" s="10">
        <v>0</v>
      </c>
      <c r="AI17" s="10">
        <v>1</v>
      </c>
      <c r="AJ17" s="10">
        <v>1</v>
      </c>
      <c r="AK17" s="10">
        <v>1</v>
      </c>
      <c r="AL17" s="10">
        <v>0</v>
      </c>
      <c r="AM17" s="10">
        <v>0</v>
      </c>
      <c r="AN17" s="10"/>
      <c r="AO17" s="10">
        <f t="shared" si="4"/>
        <v>84</v>
      </c>
      <c r="AP17" s="10">
        <v>2</v>
      </c>
      <c r="AQ17" s="10">
        <v>160</v>
      </c>
      <c r="AR17" s="10">
        <f t="shared" si="5"/>
        <v>844</v>
      </c>
      <c r="AS17" s="10">
        <f t="shared" si="6"/>
        <v>11</v>
      </c>
    </row>
    <row r="18" spans="1:45" ht="15.75" customHeight="1" thickBot="1">
      <c r="A18" s="15"/>
      <c r="B18" s="27" t="s">
        <v>40</v>
      </c>
      <c r="C18" s="27"/>
      <c r="D18" s="10">
        <v>8</v>
      </c>
      <c r="E18" s="10">
        <v>0</v>
      </c>
      <c r="F18" s="10"/>
      <c r="G18" s="10">
        <f t="shared" si="0"/>
        <v>40</v>
      </c>
      <c r="H18" s="10">
        <v>1</v>
      </c>
      <c r="I18" s="10">
        <v>1</v>
      </c>
      <c r="J18" s="10">
        <v>1</v>
      </c>
      <c r="K18" s="10">
        <v>1</v>
      </c>
      <c r="L18" s="10">
        <v>1</v>
      </c>
      <c r="M18" s="10">
        <v>1</v>
      </c>
      <c r="N18" s="10">
        <v>1</v>
      </c>
      <c r="O18" s="10">
        <v>8</v>
      </c>
      <c r="P18" s="10">
        <f t="shared" si="1"/>
        <v>348</v>
      </c>
      <c r="Q18" s="10">
        <v>0</v>
      </c>
      <c r="R18" s="10">
        <v>1</v>
      </c>
      <c r="S18" s="10">
        <v>10</v>
      </c>
      <c r="T18" s="10"/>
      <c r="U18" s="10">
        <f t="shared" si="2"/>
        <v>300</v>
      </c>
      <c r="V18" s="10">
        <v>0</v>
      </c>
      <c r="W18" s="10">
        <v>0</v>
      </c>
      <c r="X18" s="10">
        <v>1</v>
      </c>
      <c r="Y18" s="10">
        <v>1</v>
      </c>
      <c r="Z18" s="10">
        <v>1</v>
      </c>
      <c r="AA18" s="10">
        <v>1</v>
      </c>
      <c r="AB18" s="10">
        <v>1</v>
      </c>
      <c r="AC18" s="10">
        <v>1</v>
      </c>
      <c r="AD18" s="10"/>
      <c r="AE18" s="10">
        <f t="shared" si="3"/>
        <v>150</v>
      </c>
      <c r="AF18" s="10">
        <v>1</v>
      </c>
      <c r="AG18" s="10">
        <v>1</v>
      </c>
      <c r="AH18" s="10">
        <v>1</v>
      </c>
      <c r="AI18" s="10">
        <v>1</v>
      </c>
      <c r="AJ18" s="10">
        <v>1</v>
      </c>
      <c r="AK18" s="10">
        <v>1</v>
      </c>
      <c r="AL18" s="10">
        <v>1</v>
      </c>
      <c r="AM18" s="10">
        <v>1</v>
      </c>
      <c r="AN18" s="10">
        <v>5</v>
      </c>
      <c r="AO18" s="10">
        <f t="shared" si="4"/>
        <v>330</v>
      </c>
      <c r="AP18" s="10">
        <v>4</v>
      </c>
      <c r="AQ18" s="10">
        <v>80</v>
      </c>
      <c r="AR18" s="10">
        <f t="shared" si="5"/>
        <v>1248</v>
      </c>
      <c r="AS18" s="10">
        <f t="shared" si="6"/>
        <v>8</v>
      </c>
    </row>
    <row r="19" spans="1:45" ht="15.75" customHeight="1">
      <c r="A19" s="16">
        <v>5</v>
      </c>
      <c r="C19" s="3"/>
      <c r="D19" s="4"/>
    </row>
    <row r="20" spans="1:45">
      <c r="A20" s="14"/>
      <c r="B20" s="2"/>
      <c r="C20" s="3"/>
    </row>
    <row r="21" spans="1:45" ht="15.75" thickBot="1">
      <c r="A21" s="15"/>
      <c r="B21" s="2"/>
      <c r="C21" s="3"/>
    </row>
    <row r="22" spans="1:45" ht="15.75" customHeight="1">
      <c r="A22" s="13">
        <v>6</v>
      </c>
      <c r="B22" s="4"/>
      <c r="C22" s="3"/>
    </row>
    <row r="23" spans="1:45">
      <c r="A23" s="14"/>
      <c r="B23" s="2"/>
      <c r="C23" s="3"/>
    </row>
    <row r="24" spans="1:45">
      <c r="A24" s="14"/>
      <c r="B24" s="2"/>
      <c r="C24" s="3"/>
    </row>
    <row r="25" spans="1:45" ht="15.75" thickBot="1">
      <c r="A25" s="15"/>
      <c r="B25" s="2"/>
      <c r="C25" s="3"/>
    </row>
    <row r="26" spans="1:45" ht="15.75" customHeight="1">
      <c r="A26" s="13">
        <v>7</v>
      </c>
      <c r="B26" s="4"/>
      <c r="C26" s="3"/>
    </row>
    <row r="27" spans="1:45">
      <c r="A27" s="14"/>
      <c r="B27" s="2"/>
      <c r="C27" s="3"/>
    </row>
    <row r="28" spans="1:45" ht="15.75" thickBot="1">
      <c r="A28" s="15"/>
      <c r="B28" s="2"/>
      <c r="C28" s="3"/>
    </row>
    <row r="29" spans="1:45" ht="15.75" customHeight="1">
      <c r="A29" s="13">
        <v>8</v>
      </c>
      <c r="B29" s="4"/>
      <c r="C29" s="3"/>
    </row>
    <row r="30" spans="1:45">
      <c r="A30" s="14"/>
      <c r="B30" s="2"/>
      <c r="C30" s="3"/>
    </row>
    <row r="31" spans="1:45" ht="15.75" thickBot="1">
      <c r="A31" s="15"/>
      <c r="B31" s="2"/>
      <c r="C31" s="3"/>
    </row>
    <row r="32" spans="1:45" ht="15.75" customHeight="1">
      <c r="A32" s="13">
        <v>9</v>
      </c>
      <c r="B32" s="4"/>
      <c r="C32" s="3"/>
    </row>
    <row r="33" spans="1:3" ht="15" customHeight="1">
      <c r="A33" s="14"/>
      <c r="B33" s="2"/>
      <c r="C33" s="3"/>
    </row>
    <row r="34" spans="1:3" ht="17.25" customHeight="1" thickBot="1">
      <c r="A34" s="15"/>
      <c r="B34" s="2"/>
      <c r="C34" s="3"/>
    </row>
    <row r="35" spans="1:3" ht="17.25" customHeight="1">
      <c r="A35" s="13">
        <v>10</v>
      </c>
      <c r="B35" s="4"/>
      <c r="C35" s="3"/>
    </row>
    <row r="36" spans="1:3">
      <c r="A36" s="14"/>
      <c r="B36" s="2"/>
      <c r="C36" s="3"/>
    </row>
    <row r="37" spans="1:3" ht="15.75" thickBot="1">
      <c r="A37" s="15"/>
      <c r="B37" s="2"/>
      <c r="C37" s="3"/>
    </row>
    <row r="38" spans="1:3" ht="15.75" customHeight="1">
      <c r="A38" s="13">
        <v>11</v>
      </c>
      <c r="B38" s="4"/>
      <c r="C38" s="3"/>
    </row>
    <row r="39" spans="1:3">
      <c r="A39" s="14"/>
      <c r="B39" s="2"/>
      <c r="C39" s="3"/>
    </row>
    <row r="40" spans="1:3" ht="15.75" thickBot="1">
      <c r="A40" s="15"/>
      <c r="B40" s="2"/>
      <c r="C40" s="3"/>
    </row>
    <row r="41" spans="1:3" ht="15.75" customHeight="1">
      <c r="A41" s="13">
        <v>12</v>
      </c>
      <c r="B41" s="4"/>
      <c r="C41" s="3"/>
    </row>
    <row r="42" spans="1:3">
      <c r="A42" s="14"/>
      <c r="B42" s="2"/>
      <c r="C42" s="3"/>
    </row>
    <row r="43" spans="1:3" ht="15.75" thickBot="1">
      <c r="A43" s="15"/>
      <c r="B43" s="2"/>
      <c r="C43" s="3"/>
    </row>
    <row r="44" spans="1:3">
      <c r="B44" s="4"/>
      <c r="C44" s="4"/>
    </row>
  </sheetData>
  <mergeCells count="73">
    <mergeCell ref="B16:C16"/>
    <mergeCell ref="B17:C17"/>
    <mergeCell ref="B18:C18"/>
    <mergeCell ref="B10:C10"/>
    <mergeCell ref="B11:C11"/>
    <mergeCell ref="B12:C12"/>
    <mergeCell ref="B13:C13"/>
    <mergeCell ref="B14:C14"/>
    <mergeCell ref="B15:C15"/>
    <mergeCell ref="AR1:AR6"/>
    <mergeCell ref="AS1:AS6"/>
    <mergeCell ref="B7:C7"/>
    <mergeCell ref="B8:C8"/>
    <mergeCell ref="B9:C9"/>
    <mergeCell ref="AN2:AN4"/>
    <mergeCell ref="AO2:AO6"/>
    <mergeCell ref="AF1:AO1"/>
    <mergeCell ref="AP1:AQ1"/>
    <mergeCell ref="AP2:AQ5"/>
    <mergeCell ref="AH2:AH4"/>
    <mergeCell ref="AI2:AI4"/>
    <mergeCell ref="AJ2:AJ4"/>
    <mergeCell ref="AK2:AK4"/>
    <mergeCell ref="AL2:AL4"/>
    <mergeCell ref="AM2:AM4"/>
    <mergeCell ref="B1:C6"/>
    <mergeCell ref="A1:A6"/>
    <mergeCell ref="V1:AE1"/>
    <mergeCell ref="AE2:AE6"/>
    <mergeCell ref="AF2:AF4"/>
    <mergeCell ref="Q2:Q4"/>
    <mergeCell ref="R2:R4"/>
    <mergeCell ref="S2:S4"/>
    <mergeCell ref="T2:T4"/>
    <mergeCell ref="Q1:U1"/>
    <mergeCell ref="U2:U6"/>
    <mergeCell ref="N2:N4"/>
    <mergeCell ref="M2:M4"/>
    <mergeCell ref="L2:L4"/>
    <mergeCell ref="H1:P1"/>
    <mergeCell ref="F2:F4"/>
    <mergeCell ref="P2:P6"/>
    <mergeCell ref="O2:O4"/>
    <mergeCell ref="H2:H4"/>
    <mergeCell ref="I2:I4"/>
    <mergeCell ref="AG2:AG4"/>
    <mergeCell ref="AB2:AB4"/>
    <mergeCell ref="AC2:AC4"/>
    <mergeCell ref="AD2:AD4"/>
    <mergeCell ref="V2:V4"/>
    <mergeCell ref="W2:W4"/>
    <mergeCell ref="X2:X4"/>
    <mergeCell ref="Y2:Y4"/>
    <mergeCell ref="Z2:Z4"/>
    <mergeCell ref="AA2:AA4"/>
    <mergeCell ref="D1:G1"/>
    <mergeCell ref="J2:J4"/>
    <mergeCell ref="K2:K4"/>
    <mergeCell ref="D2:D4"/>
    <mergeCell ref="E2:E4"/>
    <mergeCell ref="G2:G6"/>
    <mergeCell ref="A35:A37"/>
    <mergeCell ref="A38:A40"/>
    <mergeCell ref="A41:A43"/>
    <mergeCell ref="A26:A28"/>
    <mergeCell ref="A29:A31"/>
    <mergeCell ref="A32:A34"/>
    <mergeCell ref="A16:A18"/>
    <mergeCell ref="A19:A21"/>
    <mergeCell ref="A22:A25"/>
    <mergeCell ref="A7:A9"/>
    <mergeCell ref="A10:A12"/>
    <mergeCell ref="A13:A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0"/>
  <sheetViews>
    <sheetView tabSelected="1" workbookViewId="0">
      <selection activeCell="C22" sqref="C22"/>
    </sheetView>
  </sheetViews>
  <sheetFormatPr defaultRowHeight="15"/>
  <cols>
    <col min="3" max="3" width="3.7109375" bestFit="1" customWidth="1"/>
    <col min="4" max="4" width="4" bestFit="1" customWidth="1"/>
    <col min="5" max="14" width="3.7109375" bestFit="1" customWidth="1"/>
    <col min="15" max="18" width="4" bestFit="1" customWidth="1"/>
    <col min="19" max="19" width="3.7109375" bestFit="1" customWidth="1"/>
    <col min="20" max="21" width="4" bestFit="1" customWidth="1"/>
    <col min="22" max="29" width="3.7109375" bestFit="1" customWidth="1"/>
    <col min="30" max="30" width="4" bestFit="1" customWidth="1"/>
    <col min="31" max="39" width="3.7109375" bestFit="1" customWidth="1"/>
    <col min="40" max="40" width="4" bestFit="1" customWidth="1"/>
    <col min="41" max="41" width="4.140625" bestFit="1" customWidth="1"/>
    <col min="42" max="42" width="5.42578125" bestFit="1" customWidth="1"/>
    <col min="43" max="43" width="7.28515625" customWidth="1"/>
    <col min="44" max="44" width="4.140625" bestFit="1" customWidth="1"/>
  </cols>
  <sheetData>
    <row r="1" spans="1:44">
      <c r="A1" s="20" t="s">
        <v>18</v>
      </c>
      <c r="B1" s="20"/>
      <c r="C1" s="17" t="s">
        <v>0</v>
      </c>
      <c r="D1" s="17"/>
      <c r="E1" s="17"/>
      <c r="F1" s="17"/>
      <c r="G1" s="17" t="s">
        <v>8</v>
      </c>
      <c r="H1" s="17"/>
      <c r="I1" s="17"/>
      <c r="J1" s="17"/>
      <c r="K1" s="17"/>
      <c r="L1" s="17"/>
      <c r="M1" s="17"/>
      <c r="N1" s="17"/>
      <c r="O1" s="17"/>
      <c r="P1" s="17" t="s">
        <v>13</v>
      </c>
      <c r="Q1" s="17"/>
      <c r="R1" s="17"/>
      <c r="S1" s="17"/>
      <c r="T1" s="17"/>
      <c r="U1" s="17" t="s">
        <v>19</v>
      </c>
      <c r="V1" s="17"/>
      <c r="W1" s="17"/>
      <c r="X1" s="17"/>
      <c r="Y1" s="17"/>
      <c r="Z1" s="17"/>
      <c r="AA1" s="17"/>
      <c r="AB1" s="17"/>
      <c r="AC1" s="17"/>
      <c r="AD1" s="17"/>
      <c r="AE1" s="17" t="s">
        <v>24</v>
      </c>
      <c r="AF1" s="17"/>
      <c r="AG1" s="17"/>
      <c r="AH1" s="17"/>
      <c r="AI1" s="17"/>
      <c r="AJ1" s="17"/>
      <c r="AK1" s="17"/>
      <c r="AL1" s="17"/>
      <c r="AM1" s="17"/>
      <c r="AN1" s="17"/>
      <c r="AO1" s="17" t="s">
        <v>27</v>
      </c>
      <c r="AP1" s="17"/>
      <c r="AQ1" s="23" t="s">
        <v>28</v>
      </c>
      <c r="AR1" s="26" t="s">
        <v>26</v>
      </c>
    </row>
    <row r="2" spans="1:44">
      <c r="A2" s="20"/>
      <c r="B2" s="20"/>
      <c r="C2" s="18" t="s">
        <v>2</v>
      </c>
      <c r="D2" s="18" t="s">
        <v>3</v>
      </c>
      <c r="E2" s="18" t="s">
        <v>9</v>
      </c>
      <c r="F2" s="19" t="s">
        <v>1</v>
      </c>
      <c r="G2" s="18" t="s">
        <v>4</v>
      </c>
      <c r="H2" s="18" t="s">
        <v>4</v>
      </c>
      <c r="I2" s="18" t="s">
        <v>5</v>
      </c>
      <c r="J2" s="18" t="s">
        <v>5</v>
      </c>
      <c r="K2" s="18" t="s">
        <v>6</v>
      </c>
      <c r="L2" s="18" t="s">
        <v>6</v>
      </c>
      <c r="M2" s="18" t="s">
        <v>7</v>
      </c>
      <c r="N2" s="18" t="s">
        <v>9</v>
      </c>
      <c r="O2" s="19" t="s">
        <v>1</v>
      </c>
      <c r="P2" s="18" t="s">
        <v>10</v>
      </c>
      <c r="Q2" s="18" t="s">
        <v>11</v>
      </c>
      <c r="R2" s="18" t="s">
        <v>12</v>
      </c>
      <c r="S2" s="18" t="s">
        <v>9</v>
      </c>
      <c r="T2" s="19" t="s">
        <v>1</v>
      </c>
      <c r="U2" s="18" t="s">
        <v>14</v>
      </c>
      <c r="V2" s="18" t="s">
        <v>14</v>
      </c>
      <c r="W2" s="18" t="s">
        <v>15</v>
      </c>
      <c r="X2" s="18" t="s">
        <v>15</v>
      </c>
      <c r="Y2" s="18" t="s">
        <v>16</v>
      </c>
      <c r="Z2" s="18" t="s">
        <v>16</v>
      </c>
      <c r="AA2" s="18" t="s">
        <v>17</v>
      </c>
      <c r="AB2" s="18" t="s">
        <v>17</v>
      </c>
      <c r="AC2" s="18" t="s">
        <v>9</v>
      </c>
      <c r="AD2" s="19" t="s">
        <v>1</v>
      </c>
      <c r="AE2" s="18" t="s">
        <v>20</v>
      </c>
      <c r="AF2" s="18" t="s">
        <v>20</v>
      </c>
      <c r="AG2" s="18" t="s">
        <v>21</v>
      </c>
      <c r="AH2" s="18" t="s">
        <v>21</v>
      </c>
      <c r="AI2" s="18" t="s">
        <v>22</v>
      </c>
      <c r="AJ2" s="18" t="s">
        <v>22</v>
      </c>
      <c r="AK2" s="18" t="s">
        <v>23</v>
      </c>
      <c r="AL2" s="18" t="s">
        <v>23</v>
      </c>
      <c r="AM2" s="18" t="s">
        <v>9</v>
      </c>
      <c r="AN2" s="19" t="s">
        <v>1</v>
      </c>
      <c r="AO2" s="18" t="s">
        <v>25</v>
      </c>
      <c r="AP2" s="18"/>
      <c r="AQ2" s="24"/>
      <c r="AR2" s="26"/>
    </row>
    <row r="3" spans="1:44">
      <c r="A3" s="20"/>
      <c r="B3" s="20"/>
      <c r="C3" s="18"/>
      <c r="D3" s="18"/>
      <c r="E3" s="18"/>
      <c r="F3" s="19"/>
      <c r="G3" s="18"/>
      <c r="H3" s="18"/>
      <c r="I3" s="18"/>
      <c r="J3" s="18"/>
      <c r="K3" s="18"/>
      <c r="L3" s="18"/>
      <c r="M3" s="18"/>
      <c r="N3" s="18"/>
      <c r="O3" s="19"/>
      <c r="P3" s="18"/>
      <c r="Q3" s="18"/>
      <c r="R3" s="18"/>
      <c r="S3" s="18"/>
      <c r="T3" s="19"/>
      <c r="U3" s="18"/>
      <c r="V3" s="18"/>
      <c r="W3" s="18"/>
      <c r="X3" s="18"/>
      <c r="Y3" s="18"/>
      <c r="Z3" s="18"/>
      <c r="AA3" s="18"/>
      <c r="AB3" s="18"/>
      <c r="AC3" s="18"/>
      <c r="AD3" s="19"/>
      <c r="AE3" s="18"/>
      <c r="AF3" s="18"/>
      <c r="AG3" s="18"/>
      <c r="AH3" s="18"/>
      <c r="AI3" s="18"/>
      <c r="AJ3" s="18"/>
      <c r="AK3" s="18"/>
      <c r="AL3" s="18"/>
      <c r="AM3" s="18"/>
      <c r="AN3" s="19"/>
      <c r="AO3" s="18"/>
      <c r="AP3" s="18"/>
      <c r="AQ3" s="24"/>
      <c r="AR3" s="26"/>
    </row>
    <row r="4" spans="1:44">
      <c r="A4" s="20"/>
      <c r="B4" s="20"/>
      <c r="C4" s="18"/>
      <c r="D4" s="18"/>
      <c r="E4" s="18"/>
      <c r="F4" s="19"/>
      <c r="G4" s="18"/>
      <c r="H4" s="18"/>
      <c r="I4" s="18"/>
      <c r="J4" s="18"/>
      <c r="K4" s="18"/>
      <c r="L4" s="18"/>
      <c r="M4" s="18"/>
      <c r="N4" s="18"/>
      <c r="O4" s="19"/>
      <c r="P4" s="18"/>
      <c r="Q4" s="18"/>
      <c r="R4" s="18"/>
      <c r="S4" s="18"/>
      <c r="T4" s="19"/>
      <c r="U4" s="18"/>
      <c r="V4" s="18"/>
      <c r="W4" s="18"/>
      <c r="X4" s="18"/>
      <c r="Y4" s="18"/>
      <c r="Z4" s="18"/>
      <c r="AA4" s="18"/>
      <c r="AB4" s="18"/>
      <c r="AC4" s="18"/>
      <c r="AD4" s="19"/>
      <c r="AE4" s="18"/>
      <c r="AF4" s="18"/>
      <c r="AG4" s="18"/>
      <c r="AH4" s="18"/>
      <c r="AI4" s="18"/>
      <c r="AJ4" s="18"/>
      <c r="AK4" s="18"/>
      <c r="AL4" s="18"/>
      <c r="AM4" s="18"/>
      <c r="AN4" s="19"/>
      <c r="AO4" s="18"/>
      <c r="AP4" s="18"/>
      <c r="AQ4" s="24"/>
      <c r="AR4" s="26"/>
    </row>
    <row r="5" spans="1:44">
      <c r="A5" s="20"/>
      <c r="B5" s="20"/>
      <c r="C5" s="5">
        <v>5</v>
      </c>
      <c r="D5" s="5">
        <v>140</v>
      </c>
      <c r="E5" s="5">
        <v>6</v>
      </c>
      <c r="F5" s="19"/>
      <c r="G5" s="5">
        <v>55</v>
      </c>
      <c r="H5" s="5">
        <v>25</v>
      </c>
      <c r="I5" s="5">
        <v>23</v>
      </c>
      <c r="J5" s="5">
        <v>40</v>
      </c>
      <c r="K5" s="5">
        <v>45</v>
      </c>
      <c r="L5" s="5">
        <v>75</v>
      </c>
      <c r="M5" s="5">
        <v>37</v>
      </c>
      <c r="N5" s="5">
        <v>6</v>
      </c>
      <c r="O5" s="19"/>
      <c r="P5" s="5">
        <v>150</v>
      </c>
      <c r="Q5" s="5">
        <v>150</v>
      </c>
      <c r="R5" s="6">
        <v>15</v>
      </c>
      <c r="S5" s="5">
        <v>6</v>
      </c>
      <c r="T5" s="19"/>
      <c r="U5" s="5">
        <v>110</v>
      </c>
      <c r="V5" s="5">
        <v>40</v>
      </c>
      <c r="W5" s="5">
        <v>25</v>
      </c>
      <c r="X5" s="5">
        <v>35</v>
      </c>
      <c r="Y5" s="5">
        <v>20</v>
      </c>
      <c r="Z5" s="5">
        <v>20</v>
      </c>
      <c r="AA5" s="5">
        <v>35</v>
      </c>
      <c r="AB5" s="5">
        <v>15</v>
      </c>
      <c r="AC5" s="5">
        <v>6</v>
      </c>
      <c r="AD5" s="19"/>
      <c r="AE5" s="5">
        <v>28</v>
      </c>
      <c r="AF5" s="5">
        <v>40</v>
      </c>
      <c r="AG5" s="5">
        <v>24</v>
      </c>
      <c r="AH5" s="5">
        <v>20</v>
      </c>
      <c r="AI5" s="5">
        <v>16</v>
      </c>
      <c r="AJ5" s="5">
        <v>20</v>
      </c>
      <c r="AK5" s="5">
        <v>86</v>
      </c>
      <c r="AL5" s="5">
        <v>66</v>
      </c>
      <c r="AM5" s="5">
        <v>6</v>
      </c>
      <c r="AN5" s="19"/>
      <c r="AO5" s="18"/>
      <c r="AP5" s="18"/>
      <c r="AQ5" s="24"/>
      <c r="AR5" s="26"/>
    </row>
    <row r="6" spans="1:44">
      <c r="A6" s="20"/>
      <c r="B6" s="20"/>
      <c r="C6" s="12">
        <v>60</v>
      </c>
      <c r="D6" s="12">
        <v>140</v>
      </c>
      <c r="E6" s="12">
        <v>6</v>
      </c>
      <c r="F6" s="19"/>
      <c r="G6" s="8">
        <v>55</v>
      </c>
      <c r="H6" s="8">
        <v>25</v>
      </c>
      <c r="I6" s="8">
        <v>23</v>
      </c>
      <c r="J6" s="8">
        <v>40</v>
      </c>
      <c r="K6" s="8">
        <v>45</v>
      </c>
      <c r="L6" s="8">
        <v>75</v>
      </c>
      <c r="M6" s="8">
        <v>37</v>
      </c>
      <c r="N6" s="12">
        <v>6</v>
      </c>
      <c r="O6" s="19"/>
      <c r="P6" s="12">
        <v>150</v>
      </c>
      <c r="Q6" s="9">
        <v>150</v>
      </c>
      <c r="R6" s="9">
        <v>150</v>
      </c>
      <c r="S6" s="11">
        <v>6</v>
      </c>
      <c r="T6" s="19"/>
      <c r="U6" s="8">
        <v>110</v>
      </c>
      <c r="V6" s="8">
        <v>40</v>
      </c>
      <c r="W6" s="8">
        <v>25</v>
      </c>
      <c r="X6" s="8">
        <v>35</v>
      </c>
      <c r="Y6" s="8">
        <v>20</v>
      </c>
      <c r="Z6" s="8">
        <v>20</v>
      </c>
      <c r="AA6" s="8">
        <v>35</v>
      </c>
      <c r="AB6" s="8">
        <v>15</v>
      </c>
      <c r="AC6" s="8">
        <v>6</v>
      </c>
      <c r="AD6" s="19"/>
      <c r="AE6" s="1">
        <v>28</v>
      </c>
      <c r="AF6" s="1">
        <v>40</v>
      </c>
      <c r="AG6" s="1">
        <v>24</v>
      </c>
      <c r="AH6" s="1">
        <v>20</v>
      </c>
      <c r="AI6" s="1">
        <v>16</v>
      </c>
      <c r="AJ6" s="1">
        <v>20</v>
      </c>
      <c r="AK6" s="1">
        <v>86</v>
      </c>
      <c r="AL6" s="1">
        <v>66</v>
      </c>
      <c r="AM6" s="1">
        <v>6</v>
      </c>
      <c r="AN6" s="19"/>
      <c r="AO6" s="11" t="s">
        <v>26</v>
      </c>
      <c r="AP6" s="11" t="s">
        <v>1</v>
      </c>
      <c r="AQ6" s="25"/>
      <c r="AR6" s="26"/>
    </row>
    <row r="7" spans="1:44" ht="15" customHeight="1">
      <c r="A7" s="28" t="s">
        <v>29</v>
      </c>
      <c r="B7" s="29"/>
      <c r="C7" s="11">
        <v>10</v>
      </c>
      <c r="D7" s="11">
        <v>0</v>
      </c>
      <c r="E7" s="11"/>
      <c r="F7" s="11">
        <v>50</v>
      </c>
      <c r="G7" s="11">
        <v>1</v>
      </c>
      <c r="H7" s="11">
        <v>1</v>
      </c>
      <c r="I7" s="11">
        <v>1</v>
      </c>
      <c r="J7" s="11">
        <v>1</v>
      </c>
      <c r="K7" s="11">
        <v>1</v>
      </c>
      <c r="L7" s="11">
        <v>1</v>
      </c>
      <c r="M7" s="11">
        <v>1</v>
      </c>
      <c r="N7" s="11">
        <v>11</v>
      </c>
      <c r="O7" s="11">
        <v>366</v>
      </c>
      <c r="P7" s="11">
        <v>1</v>
      </c>
      <c r="Q7" s="11">
        <v>1</v>
      </c>
      <c r="R7" s="11">
        <v>10</v>
      </c>
      <c r="S7" s="11">
        <v>5</v>
      </c>
      <c r="T7" s="11">
        <v>480</v>
      </c>
      <c r="U7" s="11">
        <v>1</v>
      </c>
      <c r="V7" s="11">
        <v>0</v>
      </c>
      <c r="W7" s="11">
        <v>1</v>
      </c>
      <c r="X7" s="11">
        <v>1</v>
      </c>
      <c r="Y7" s="11">
        <v>1</v>
      </c>
      <c r="Z7" s="11">
        <v>1</v>
      </c>
      <c r="AA7" s="11">
        <v>1</v>
      </c>
      <c r="AB7" s="11">
        <v>1</v>
      </c>
      <c r="AC7" s="11"/>
      <c r="AD7" s="11">
        <v>260</v>
      </c>
      <c r="AE7" s="11">
        <v>1</v>
      </c>
      <c r="AF7" s="11">
        <v>1</v>
      </c>
      <c r="AG7" s="11">
        <v>1</v>
      </c>
      <c r="AH7" s="11">
        <v>1</v>
      </c>
      <c r="AI7" s="11">
        <v>1</v>
      </c>
      <c r="AJ7" s="11">
        <v>1</v>
      </c>
      <c r="AK7" s="11">
        <v>1</v>
      </c>
      <c r="AL7" s="11">
        <v>1</v>
      </c>
      <c r="AM7" s="11">
        <v>7</v>
      </c>
      <c r="AN7" s="11">
        <v>342</v>
      </c>
      <c r="AO7" s="11">
        <v>1</v>
      </c>
      <c r="AP7" s="11">
        <v>200</v>
      </c>
      <c r="AQ7" s="11">
        <v>1698</v>
      </c>
      <c r="AR7" s="11">
        <v>1</v>
      </c>
    </row>
    <row r="8" spans="1:44" ht="15" customHeight="1">
      <c r="A8" s="28" t="s">
        <v>35</v>
      </c>
      <c r="B8" s="29"/>
      <c r="C8" s="11">
        <v>10</v>
      </c>
      <c r="D8" s="11">
        <v>0</v>
      </c>
      <c r="E8" s="11"/>
      <c r="F8" s="11">
        <v>50</v>
      </c>
      <c r="G8" s="11">
        <v>1</v>
      </c>
      <c r="H8" s="11">
        <v>1</v>
      </c>
      <c r="I8" s="11">
        <v>1</v>
      </c>
      <c r="J8" s="11">
        <v>1</v>
      </c>
      <c r="K8" s="11">
        <v>1</v>
      </c>
      <c r="L8" s="11">
        <v>1</v>
      </c>
      <c r="M8" s="11">
        <v>1</v>
      </c>
      <c r="N8" s="11">
        <v>9</v>
      </c>
      <c r="O8" s="11">
        <v>354</v>
      </c>
      <c r="P8" s="11">
        <v>1</v>
      </c>
      <c r="Q8" s="11">
        <v>1</v>
      </c>
      <c r="R8" s="11">
        <v>10</v>
      </c>
      <c r="S8" s="11">
        <v>8</v>
      </c>
      <c r="T8" s="11">
        <v>498</v>
      </c>
      <c r="U8" s="11">
        <v>0</v>
      </c>
      <c r="V8" s="11">
        <v>1</v>
      </c>
      <c r="W8" s="11">
        <v>1</v>
      </c>
      <c r="X8" s="11">
        <v>1</v>
      </c>
      <c r="Y8" s="11">
        <v>1</v>
      </c>
      <c r="Z8" s="11">
        <v>1</v>
      </c>
      <c r="AA8" s="11">
        <v>1</v>
      </c>
      <c r="AB8" s="11">
        <v>1</v>
      </c>
      <c r="AC8" s="11"/>
      <c r="AD8" s="11">
        <v>190</v>
      </c>
      <c r="AE8" s="11">
        <v>1</v>
      </c>
      <c r="AF8" s="11">
        <v>1</v>
      </c>
      <c r="AG8" s="11">
        <v>1</v>
      </c>
      <c r="AH8" s="11">
        <v>1</v>
      </c>
      <c r="AI8" s="11">
        <v>1</v>
      </c>
      <c r="AJ8" s="11">
        <v>1</v>
      </c>
      <c r="AK8" s="11">
        <v>1</v>
      </c>
      <c r="AL8" s="11">
        <v>1</v>
      </c>
      <c r="AM8" s="11"/>
      <c r="AN8" s="11">
        <v>300</v>
      </c>
      <c r="AO8" s="11">
        <v>2</v>
      </c>
      <c r="AP8" s="11">
        <v>160</v>
      </c>
      <c r="AQ8" s="11">
        <v>1552</v>
      </c>
      <c r="AR8" s="11">
        <v>2</v>
      </c>
    </row>
    <row r="9" spans="1:44" ht="15" customHeight="1">
      <c r="A9" s="28" t="s">
        <v>32</v>
      </c>
      <c r="B9" s="29"/>
      <c r="C9" s="11">
        <v>11</v>
      </c>
      <c r="D9" s="11">
        <v>0</v>
      </c>
      <c r="E9" s="11"/>
      <c r="F9" s="11">
        <v>55</v>
      </c>
      <c r="G9" s="11">
        <v>1</v>
      </c>
      <c r="H9" s="11">
        <v>1</v>
      </c>
      <c r="I9" s="11">
        <v>1</v>
      </c>
      <c r="J9" s="11">
        <v>1</v>
      </c>
      <c r="K9" s="11">
        <v>1</v>
      </c>
      <c r="L9" s="11">
        <v>1</v>
      </c>
      <c r="M9" s="11">
        <v>1</v>
      </c>
      <c r="N9" s="11">
        <v>8</v>
      </c>
      <c r="O9" s="11">
        <v>348</v>
      </c>
      <c r="P9" s="11">
        <v>1</v>
      </c>
      <c r="Q9" s="11">
        <v>1</v>
      </c>
      <c r="R9" s="11">
        <v>10</v>
      </c>
      <c r="S9" s="11">
        <v>2</v>
      </c>
      <c r="T9" s="11">
        <v>462</v>
      </c>
      <c r="U9" s="11">
        <v>0</v>
      </c>
      <c r="V9" s="11">
        <v>1</v>
      </c>
      <c r="W9" s="11">
        <v>1</v>
      </c>
      <c r="X9" s="11">
        <v>0</v>
      </c>
      <c r="Y9" s="11">
        <v>1</v>
      </c>
      <c r="Z9" s="11">
        <v>1</v>
      </c>
      <c r="AA9" s="11">
        <v>1</v>
      </c>
      <c r="AB9" s="11">
        <v>1</v>
      </c>
      <c r="AC9" s="11"/>
      <c r="AD9" s="11">
        <v>155</v>
      </c>
      <c r="AE9" s="11">
        <v>1</v>
      </c>
      <c r="AF9" s="11">
        <v>1</v>
      </c>
      <c r="AG9" s="11">
        <v>1</v>
      </c>
      <c r="AH9" s="11">
        <v>1</v>
      </c>
      <c r="AI9" s="11">
        <v>1</v>
      </c>
      <c r="AJ9" s="11">
        <v>1</v>
      </c>
      <c r="AK9" s="11">
        <v>1</v>
      </c>
      <c r="AL9" s="11">
        <v>0</v>
      </c>
      <c r="AM9" s="11"/>
      <c r="AN9" s="11">
        <v>234</v>
      </c>
      <c r="AO9" s="11">
        <v>2</v>
      </c>
      <c r="AP9" s="11">
        <v>160</v>
      </c>
      <c r="AQ9" s="11">
        <v>1414</v>
      </c>
      <c r="AR9" s="11">
        <v>3</v>
      </c>
    </row>
    <row r="10" spans="1:44" ht="15" customHeight="1">
      <c r="A10" s="28" t="s">
        <v>36</v>
      </c>
      <c r="B10" s="29"/>
      <c r="C10" s="11">
        <v>9</v>
      </c>
      <c r="D10" s="11">
        <v>0</v>
      </c>
      <c r="E10" s="11"/>
      <c r="F10" s="11">
        <v>45</v>
      </c>
      <c r="G10" s="11">
        <v>1</v>
      </c>
      <c r="H10" s="11">
        <v>1</v>
      </c>
      <c r="I10" s="11">
        <v>1</v>
      </c>
      <c r="J10" s="11">
        <v>1</v>
      </c>
      <c r="K10" s="11">
        <v>1</v>
      </c>
      <c r="L10" s="11">
        <v>1</v>
      </c>
      <c r="M10" s="11">
        <v>1</v>
      </c>
      <c r="N10" s="11">
        <v>1</v>
      </c>
      <c r="O10" s="11">
        <v>306</v>
      </c>
      <c r="P10" s="11">
        <v>0</v>
      </c>
      <c r="Q10" s="11">
        <v>1</v>
      </c>
      <c r="R10" s="11">
        <v>10</v>
      </c>
      <c r="S10" s="11"/>
      <c r="T10" s="11">
        <v>300</v>
      </c>
      <c r="U10" s="11">
        <v>1</v>
      </c>
      <c r="V10" s="11">
        <v>1</v>
      </c>
      <c r="W10" s="11">
        <v>1</v>
      </c>
      <c r="X10" s="11">
        <v>1</v>
      </c>
      <c r="Y10" s="11">
        <v>1</v>
      </c>
      <c r="Z10" s="11">
        <v>1</v>
      </c>
      <c r="AA10" s="11">
        <v>1</v>
      </c>
      <c r="AB10" s="11">
        <v>0</v>
      </c>
      <c r="AC10" s="11"/>
      <c r="AD10" s="11">
        <v>285</v>
      </c>
      <c r="AE10" s="11">
        <v>1</v>
      </c>
      <c r="AF10" s="11">
        <v>0</v>
      </c>
      <c r="AG10" s="11">
        <v>1</v>
      </c>
      <c r="AH10" s="11">
        <v>1</v>
      </c>
      <c r="AI10" s="11">
        <v>1</v>
      </c>
      <c r="AJ10" s="11">
        <v>1</v>
      </c>
      <c r="AK10" s="11">
        <v>1</v>
      </c>
      <c r="AL10" s="11">
        <v>1</v>
      </c>
      <c r="AM10" s="11"/>
      <c r="AN10" s="11">
        <v>260</v>
      </c>
      <c r="AO10" s="11">
        <v>1</v>
      </c>
      <c r="AP10" s="11">
        <v>200</v>
      </c>
      <c r="AQ10" s="11">
        <v>1396</v>
      </c>
      <c r="AR10" s="11">
        <v>4</v>
      </c>
    </row>
    <row r="11" spans="1:44" ht="15" customHeight="1">
      <c r="A11" s="28" t="s">
        <v>37</v>
      </c>
      <c r="B11" s="29"/>
      <c r="C11" s="11">
        <v>12</v>
      </c>
      <c r="D11" s="11">
        <v>0</v>
      </c>
      <c r="E11" s="11"/>
      <c r="F11" s="11">
        <v>60</v>
      </c>
      <c r="G11" s="11">
        <v>1</v>
      </c>
      <c r="H11" s="11">
        <v>1</v>
      </c>
      <c r="I11" s="11">
        <v>1</v>
      </c>
      <c r="J11" s="11">
        <v>0</v>
      </c>
      <c r="K11" s="11">
        <v>1</v>
      </c>
      <c r="L11" s="11">
        <v>0</v>
      </c>
      <c r="M11" s="11">
        <v>1</v>
      </c>
      <c r="N11" s="11"/>
      <c r="O11" s="11">
        <v>185</v>
      </c>
      <c r="P11" s="11">
        <v>1</v>
      </c>
      <c r="Q11" s="11">
        <v>1</v>
      </c>
      <c r="R11" s="11">
        <v>10</v>
      </c>
      <c r="S11" s="11">
        <v>1</v>
      </c>
      <c r="T11" s="11">
        <v>456</v>
      </c>
      <c r="U11" s="11">
        <v>0</v>
      </c>
      <c r="V11" s="11">
        <v>1</v>
      </c>
      <c r="W11" s="11">
        <v>1</v>
      </c>
      <c r="X11" s="11">
        <v>1</v>
      </c>
      <c r="Y11" s="11">
        <v>1</v>
      </c>
      <c r="Z11" s="11">
        <v>1</v>
      </c>
      <c r="AA11" s="11">
        <v>1</v>
      </c>
      <c r="AB11" s="11">
        <v>1</v>
      </c>
      <c r="AC11" s="11"/>
      <c r="AD11" s="11">
        <v>190</v>
      </c>
      <c r="AE11" s="11">
        <v>1</v>
      </c>
      <c r="AF11" s="11">
        <v>1</v>
      </c>
      <c r="AG11" s="11">
        <v>1</v>
      </c>
      <c r="AH11" s="11">
        <v>1</v>
      </c>
      <c r="AI11" s="11">
        <v>1</v>
      </c>
      <c r="AJ11" s="11">
        <v>1</v>
      </c>
      <c r="AK11" s="11">
        <v>1</v>
      </c>
      <c r="AL11" s="11">
        <v>1</v>
      </c>
      <c r="AM11" s="11">
        <v>2</v>
      </c>
      <c r="AN11" s="11">
        <v>312</v>
      </c>
      <c r="AO11" s="11">
        <v>2</v>
      </c>
      <c r="AP11" s="11">
        <v>160</v>
      </c>
      <c r="AQ11" s="11">
        <v>1363</v>
      </c>
      <c r="AR11" s="11">
        <v>5</v>
      </c>
    </row>
    <row r="12" spans="1:44" ht="15" customHeight="1">
      <c r="A12" s="28" t="s">
        <v>33</v>
      </c>
      <c r="B12" s="29"/>
      <c r="C12" s="11">
        <v>12</v>
      </c>
      <c r="D12" s="11">
        <v>0</v>
      </c>
      <c r="E12" s="11"/>
      <c r="F12" s="11">
        <v>60</v>
      </c>
      <c r="G12" s="11">
        <v>1</v>
      </c>
      <c r="H12" s="11">
        <v>1</v>
      </c>
      <c r="I12" s="11">
        <v>1</v>
      </c>
      <c r="J12" s="11">
        <v>1</v>
      </c>
      <c r="K12" s="11">
        <v>1</v>
      </c>
      <c r="L12" s="11">
        <v>1</v>
      </c>
      <c r="M12" s="11">
        <v>1</v>
      </c>
      <c r="N12" s="11">
        <v>8</v>
      </c>
      <c r="O12" s="11">
        <v>348</v>
      </c>
      <c r="P12" s="11">
        <v>0</v>
      </c>
      <c r="Q12" s="11">
        <v>1</v>
      </c>
      <c r="R12" s="11">
        <v>10</v>
      </c>
      <c r="S12" s="11"/>
      <c r="T12" s="11">
        <v>300</v>
      </c>
      <c r="U12" s="11">
        <v>0</v>
      </c>
      <c r="V12" s="11">
        <v>0</v>
      </c>
      <c r="W12" s="11">
        <v>1</v>
      </c>
      <c r="X12" s="11">
        <v>1</v>
      </c>
      <c r="Y12" s="11">
        <v>1</v>
      </c>
      <c r="Z12" s="11">
        <v>1</v>
      </c>
      <c r="AA12" s="11">
        <v>1</v>
      </c>
      <c r="AB12" s="11">
        <v>0</v>
      </c>
      <c r="AC12" s="11"/>
      <c r="AD12" s="11">
        <v>135</v>
      </c>
      <c r="AE12" s="11">
        <v>1</v>
      </c>
      <c r="AF12" s="11">
        <v>1</v>
      </c>
      <c r="AG12" s="11">
        <v>1</v>
      </c>
      <c r="AH12" s="11">
        <v>1</v>
      </c>
      <c r="AI12" s="11">
        <v>1</v>
      </c>
      <c r="AJ12" s="11">
        <v>1</v>
      </c>
      <c r="AK12" s="11">
        <v>1</v>
      </c>
      <c r="AL12" s="11">
        <v>1</v>
      </c>
      <c r="AM12" s="11">
        <v>3</v>
      </c>
      <c r="AN12" s="11">
        <v>318</v>
      </c>
      <c r="AO12" s="11">
        <v>2</v>
      </c>
      <c r="AP12" s="11">
        <v>160</v>
      </c>
      <c r="AQ12" s="11">
        <v>1321</v>
      </c>
      <c r="AR12" s="11">
        <v>6</v>
      </c>
    </row>
    <row r="13" spans="1:44" ht="15" customHeight="1">
      <c r="A13" s="28" t="s">
        <v>31</v>
      </c>
      <c r="B13" s="29"/>
      <c r="C13" s="11">
        <v>12</v>
      </c>
      <c r="D13" s="11">
        <v>0</v>
      </c>
      <c r="E13" s="11"/>
      <c r="F13" s="11">
        <v>60</v>
      </c>
      <c r="G13" s="11">
        <v>1</v>
      </c>
      <c r="H13" s="11">
        <v>1</v>
      </c>
      <c r="I13" s="11">
        <v>1</v>
      </c>
      <c r="J13" s="11">
        <v>1</v>
      </c>
      <c r="K13" s="11">
        <v>1</v>
      </c>
      <c r="L13" s="11">
        <v>1</v>
      </c>
      <c r="M13" s="11">
        <v>1</v>
      </c>
      <c r="N13" s="11">
        <v>5</v>
      </c>
      <c r="O13" s="11">
        <v>330</v>
      </c>
      <c r="P13" s="11">
        <v>0</v>
      </c>
      <c r="Q13" s="11">
        <v>1</v>
      </c>
      <c r="R13" s="11">
        <v>10</v>
      </c>
      <c r="S13" s="11"/>
      <c r="T13" s="11">
        <v>300</v>
      </c>
      <c r="U13" s="11">
        <v>0</v>
      </c>
      <c r="V13" s="11">
        <v>1</v>
      </c>
      <c r="W13" s="11">
        <v>1</v>
      </c>
      <c r="X13" s="11">
        <v>0</v>
      </c>
      <c r="Y13" s="11">
        <v>1</v>
      </c>
      <c r="Z13" s="11">
        <v>1</v>
      </c>
      <c r="AA13" s="11">
        <v>1</v>
      </c>
      <c r="AB13" s="11">
        <v>1</v>
      </c>
      <c r="AC13" s="11"/>
      <c r="AD13" s="11">
        <v>155</v>
      </c>
      <c r="AE13" s="11">
        <v>1</v>
      </c>
      <c r="AF13" s="11">
        <v>1</v>
      </c>
      <c r="AG13" s="11">
        <v>1</v>
      </c>
      <c r="AH13" s="11">
        <v>1</v>
      </c>
      <c r="AI13" s="11">
        <v>1</v>
      </c>
      <c r="AJ13" s="11">
        <v>1</v>
      </c>
      <c r="AK13" s="11">
        <v>1</v>
      </c>
      <c r="AL13" s="11">
        <v>1</v>
      </c>
      <c r="AM13" s="11">
        <v>4</v>
      </c>
      <c r="AN13" s="11">
        <v>324</v>
      </c>
      <c r="AO13" s="11">
        <v>3</v>
      </c>
      <c r="AP13" s="11">
        <v>110</v>
      </c>
      <c r="AQ13" s="11">
        <v>1279</v>
      </c>
      <c r="AR13" s="11">
        <v>7</v>
      </c>
    </row>
    <row r="14" spans="1:44" ht="15" customHeight="1">
      <c r="A14" s="28" t="s">
        <v>40</v>
      </c>
      <c r="B14" s="29"/>
      <c r="C14" s="11">
        <v>8</v>
      </c>
      <c r="D14" s="11">
        <v>0</v>
      </c>
      <c r="E14" s="11"/>
      <c r="F14" s="11">
        <v>40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1">
        <v>8</v>
      </c>
      <c r="O14" s="11">
        <v>348</v>
      </c>
      <c r="P14" s="11">
        <v>0</v>
      </c>
      <c r="Q14" s="11">
        <v>1</v>
      </c>
      <c r="R14" s="11">
        <v>10</v>
      </c>
      <c r="S14" s="11"/>
      <c r="T14" s="11">
        <v>300</v>
      </c>
      <c r="U14" s="11">
        <v>0</v>
      </c>
      <c r="V14" s="11">
        <v>0</v>
      </c>
      <c r="W14" s="11">
        <v>1</v>
      </c>
      <c r="X14" s="11">
        <v>1</v>
      </c>
      <c r="Y14" s="11">
        <v>1</v>
      </c>
      <c r="Z14" s="11">
        <v>1</v>
      </c>
      <c r="AA14" s="11">
        <v>1</v>
      </c>
      <c r="AB14" s="11">
        <v>1</v>
      </c>
      <c r="AC14" s="11"/>
      <c r="AD14" s="11">
        <v>150</v>
      </c>
      <c r="AE14" s="11">
        <v>1</v>
      </c>
      <c r="AF14" s="11">
        <v>1</v>
      </c>
      <c r="AG14" s="11">
        <v>1</v>
      </c>
      <c r="AH14" s="11">
        <v>1</v>
      </c>
      <c r="AI14" s="11">
        <v>1</v>
      </c>
      <c r="AJ14" s="11">
        <v>1</v>
      </c>
      <c r="AK14" s="11">
        <v>1</v>
      </c>
      <c r="AL14" s="11">
        <v>1</v>
      </c>
      <c r="AM14" s="11">
        <v>5</v>
      </c>
      <c r="AN14" s="11">
        <v>330</v>
      </c>
      <c r="AO14" s="11">
        <v>4</v>
      </c>
      <c r="AP14" s="11">
        <v>80</v>
      </c>
      <c r="AQ14" s="11">
        <v>1248</v>
      </c>
      <c r="AR14" s="11">
        <v>8</v>
      </c>
    </row>
    <row r="15" spans="1:44" ht="15" customHeight="1">
      <c r="A15" s="28" t="s">
        <v>34</v>
      </c>
      <c r="B15" s="29"/>
      <c r="C15" s="11">
        <v>8</v>
      </c>
      <c r="D15" s="11">
        <v>0</v>
      </c>
      <c r="E15" s="11"/>
      <c r="F15" s="11">
        <v>40</v>
      </c>
      <c r="G15" s="11">
        <v>1</v>
      </c>
      <c r="H15" s="11">
        <v>1</v>
      </c>
      <c r="I15" s="11">
        <v>1</v>
      </c>
      <c r="J15" s="11">
        <v>1</v>
      </c>
      <c r="K15" s="11">
        <v>1</v>
      </c>
      <c r="L15" s="11">
        <v>1</v>
      </c>
      <c r="M15" s="11">
        <v>1</v>
      </c>
      <c r="N15" s="11">
        <v>7</v>
      </c>
      <c r="O15" s="11">
        <v>342</v>
      </c>
      <c r="P15" s="11">
        <v>0</v>
      </c>
      <c r="Q15" s="11">
        <v>1</v>
      </c>
      <c r="R15" s="11">
        <v>10</v>
      </c>
      <c r="S15" s="11"/>
      <c r="T15" s="11">
        <v>300</v>
      </c>
      <c r="U15" s="11">
        <v>0</v>
      </c>
      <c r="V15" s="11">
        <v>1</v>
      </c>
      <c r="W15" s="11">
        <v>1</v>
      </c>
      <c r="X15" s="11">
        <v>1</v>
      </c>
      <c r="Y15" s="11">
        <v>1</v>
      </c>
      <c r="Z15" s="11">
        <v>1</v>
      </c>
      <c r="AA15" s="11">
        <v>1</v>
      </c>
      <c r="AB15" s="11">
        <v>1</v>
      </c>
      <c r="AC15" s="11"/>
      <c r="AD15" s="11">
        <v>190</v>
      </c>
      <c r="AE15" s="11">
        <v>1</v>
      </c>
      <c r="AF15" s="11">
        <v>1</v>
      </c>
      <c r="AG15" s="11">
        <v>1</v>
      </c>
      <c r="AH15" s="11">
        <v>1</v>
      </c>
      <c r="AI15" s="11">
        <v>1</v>
      </c>
      <c r="AJ15" s="11">
        <v>1</v>
      </c>
      <c r="AK15" s="11">
        <v>1</v>
      </c>
      <c r="AL15" s="11">
        <v>1</v>
      </c>
      <c r="AM15" s="11">
        <v>6</v>
      </c>
      <c r="AN15" s="11">
        <v>336</v>
      </c>
      <c r="AO15" s="11">
        <v>5</v>
      </c>
      <c r="AP15" s="11">
        <v>0</v>
      </c>
      <c r="AQ15" s="11">
        <v>1208</v>
      </c>
      <c r="AR15" s="11">
        <v>9</v>
      </c>
    </row>
    <row r="16" spans="1:44" ht="15" customHeight="1">
      <c r="A16" s="28" t="s">
        <v>38</v>
      </c>
      <c r="B16" s="29"/>
      <c r="C16" s="11">
        <v>12</v>
      </c>
      <c r="D16" s="11">
        <v>0</v>
      </c>
      <c r="E16" s="11"/>
      <c r="F16" s="11">
        <v>60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1">
        <v>8</v>
      </c>
      <c r="O16" s="11">
        <v>348</v>
      </c>
      <c r="P16" s="11">
        <v>0</v>
      </c>
      <c r="Q16" s="11">
        <v>1</v>
      </c>
      <c r="R16" s="11">
        <v>10</v>
      </c>
      <c r="S16" s="11"/>
      <c r="T16" s="11">
        <v>300</v>
      </c>
      <c r="U16" s="11">
        <v>0</v>
      </c>
      <c r="V16" s="11">
        <v>0</v>
      </c>
      <c r="W16" s="11">
        <v>1</v>
      </c>
      <c r="X16" s="11">
        <v>1</v>
      </c>
      <c r="Y16" s="11">
        <v>1</v>
      </c>
      <c r="Z16" s="11">
        <v>1</v>
      </c>
      <c r="AA16" s="11">
        <v>1</v>
      </c>
      <c r="AB16" s="11">
        <v>1</v>
      </c>
      <c r="AC16" s="11"/>
      <c r="AD16" s="11">
        <v>150</v>
      </c>
      <c r="AE16" s="11">
        <v>1</v>
      </c>
      <c r="AF16" s="11">
        <v>1</v>
      </c>
      <c r="AG16" s="11">
        <v>1</v>
      </c>
      <c r="AH16" s="11">
        <v>1</v>
      </c>
      <c r="AI16" s="11">
        <v>1</v>
      </c>
      <c r="AJ16" s="11">
        <v>1</v>
      </c>
      <c r="AK16" s="11">
        <v>0</v>
      </c>
      <c r="AL16" s="11">
        <v>1</v>
      </c>
      <c r="AM16" s="11"/>
      <c r="AN16" s="11">
        <v>214</v>
      </c>
      <c r="AO16" s="11">
        <v>5</v>
      </c>
      <c r="AP16" s="11">
        <v>0</v>
      </c>
      <c r="AQ16" s="11">
        <v>1072</v>
      </c>
      <c r="AR16" s="11">
        <v>10</v>
      </c>
    </row>
    <row r="17" spans="1:44" ht="15" customHeight="1">
      <c r="A17" s="28" t="s">
        <v>39</v>
      </c>
      <c r="B17" s="29"/>
      <c r="C17" s="11">
        <v>7</v>
      </c>
      <c r="D17" s="11">
        <v>0</v>
      </c>
      <c r="E17" s="11"/>
      <c r="F17" s="11">
        <v>35</v>
      </c>
      <c r="G17" s="11">
        <v>1</v>
      </c>
      <c r="H17" s="11">
        <v>1</v>
      </c>
      <c r="I17" s="11">
        <v>1</v>
      </c>
      <c r="J17" s="11">
        <v>1</v>
      </c>
      <c r="K17" s="11">
        <v>1</v>
      </c>
      <c r="L17" s="11">
        <v>0</v>
      </c>
      <c r="M17" s="11">
        <v>1</v>
      </c>
      <c r="N17" s="11"/>
      <c r="O17" s="11">
        <v>225</v>
      </c>
      <c r="P17" s="11">
        <v>0</v>
      </c>
      <c r="Q17" s="11">
        <v>0</v>
      </c>
      <c r="R17" s="11">
        <v>10</v>
      </c>
      <c r="S17" s="11"/>
      <c r="T17" s="11">
        <v>150</v>
      </c>
      <c r="U17" s="11">
        <v>0</v>
      </c>
      <c r="V17" s="11">
        <v>1</v>
      </c>
      <c r="W17" s="11">
        <v>1</v>
      </c>
      <c r="X17" s="11">
        <v>1</v>
      </c>
      <c r="Y17" s="11">
        <v>1</v>
      </c>
      <c r="Z17" s="11">
        <v>1</v>
      </c>
      <c r="AA17" s="11">
        <v>1</v>
      </c>
      <c r="AB17" s="11">
        <v>1</v>
      </c>
      <c r="AC17" s="11"/>
      <c r="AD17" s="11">
        <v>190</v>
      </c>
      <c r="AE17" s="11">
        <v>1</v>
      </c>
      <c r="AF17" s="11">
        <v>0</v>
      </c>
      <c r="AG17" s="11">
        <v>0</v>
      </c>
      <c r="AH17" s="11">
        <v>1</v>
      </c>
      <c r="AI17" s="11">
        <v>1</v>
      </c>
      <c r="AJ17" s="11">
        <v>1</v>
      </c>
      <c r="AK17" s="11">
        <v>0</v>
      </c>
      <c r="AL17" s="11">
        <v>0</v>
      </c>
      <c r="AM17" s="11"/>
      <c r="AN17" s="11">
        <v>84</v>
      </c>
      <c r="AO17" s="11">
        <v>2</v>
      </c>
      <c r="AP17" s="11">
        <v>160</v>
      </c>
      <c r="AQ17" s="11">
        <v>844</v>
      </c>
      <c r="AR17" s="11">
        <v>11</v>
      </c>
    </row>
    <row r="18" spans="1:44">
      <c r="B18" s="3"/>
      <c r="C18" s="4"/>
    </row>
    <row r="19" spans="1:44">
      <c r="A19" s="2"/>
      <c r="B19" s="3"/>
    </row>
    <row r="20" spans="1:44">
      <c r="A20" s="2"/>
      <c r="B20" s="3"/>
    </row>
  </sheetData>
  <sortState ref="A7:AT18">
    <sortCondition ref="AR7:AR18"/>
  </sortState>
  <mergeCells count="59">
    <mergeCell ref="A16:B16"/>
    <mergeCell ref="A17:B17"/>
    <mergeCell ref="A10:B10"/>
    <mergeCell ref="A11:B11"/>
    <mergeCell ref="A12:B12"/>
    <mergeCell ref="A13:B13"/>
    <mergeCell ref="A14:B14"/>
    <mergeCell ref="A15:B15"/>
    <mergeCell ref="AK2:AK4"/>
    <mergeCell ref="AL2:AL4"/>
    <mergeCell ref="AM2:AM4"/>
    <mergeCell ref="AN2:AN6"/>
    <mergeCell ref="AO2:AP5"/>
    <mergeCell ref="A7:B7"/>
    <mergeCell ref="A8:B8"/>
    <mergeCell ref="A9:B9"/>
    <mergeCell ref="AE2:AE4"/>
    <mergeCell ref="AF2:AF4"/>
    <mergeCell ref="AG2:AG4"/>
    <mergeCell ref="AH2:AH4"/>
    <mergeCell ref="AI2:AI4"/>
    <mergeCell ref="AJ2:AJ4"/>
    <mergeCell ref="Y2:Y4"/>
    <mergeCell ref="Z2:Z4"/>
    <mergeCell ref="AA2:AA4"/>
    <mergeCell ref="AB2:AB4"/>
    <mergeCell ref="AC2:AC4"/>
    <mergeCell ref="AD2:AD6"/>
    <mergeCell ref="S2:S4"/>
    <mergeCell ref="T2:T6"/>
    <mergeCell ref="U2:U4"/>
    <mergeCell ref="V2:V4"/>
    <mergeCell ref="W2:W4"/>
    <mergeCell ref="X2:X4"/>
    <mergeCell ref="M2:M4"/>
    <mergeCell ref="N2:N4"/>
    <mergeCell ref="O2:O6"/>
    <mergeCell ref="P2:P4"/>
    <mergeCell ref="Q2:Q4"/>
    <mergeCell ref="R2:R4"/>
    <mergeCell ref="AE1:AN1"/>
    <mergeCell ref="AO1:AP1"/>
    <mergeCell ref="AQ1:AQ6"/>
    <mergeCell ref="AR1:AR6"/>
    <mergeCell ref="C2:C4"/>
    <mergeCell ref="D2:D4"/>
    <mergeCell ref="E2:E4"/>
    <mergeCell ref="F2:F6"/>
    <mergeCell ref="G2:G4"/>
    <mergeCell ref="H2:H4"/>
    <mergeCell ref="A1:B6"/>
    <mergeCell ref="C1:F1"/>
    <mergeCell ref="G1:O1"/>
    <mergeCell ref="P1:T1"/>
    <mergeCell ref="U1:AD1"/>
    <mergeCell ref="I2:I4"/>
    <mergeCell ref="J2:J4"/>
    <mergeCell ref="K2:K4"/>
    <mergeCell ref="L2:L4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2017-03-11T09:42:14Z</dcterms:modified>
</cp:coreProperties>
</file>